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7295" windowHeight="10455" activeTab="0"/>
  </bookViews>
  <sheets>
    <sheet name="ACCMJ受験申込書" sheetId="1" r:id="rId1"/>
    <sheet name="受験料区分" sheetId="2" r:id="rId2"/>
  </sheets>
  <definedNames>
    <definedName name="_xlnm.Print_Area" localSheetId="0">'ACCMJ受験申込書'!$B$1:$Q$79</definedName>
    <definedName name="_xlnm.Print_Area" localSheetId="1">'受験料区分'!$A$1:$G$18</definedName>
    <definedName name="個人会員・非会員">'受験料区分'!$C$22:$C$23</definedName>
    <definedName name="受験希望会場">'受験料区分'!$B$22:$B$26</definedName>
    <definedName name="受験料区分">'受験料区分'!$E$22:$E$23</definedName>
    <definedName name="性別">'受験料区分'!$F$22:$F$23</definedName>
    <definedName name="団体会員">'受験料区分'!$D$22:$D$23</definedName>
  </definedNames>
  <calcPr fullCalcOnLoad="1"/>
</workbook>
</file>

<file path=xl/sharedStrings.xml><?xml version="1.0" encoding="utf-8"?>
<sst xmlns="http://schemas.openxmlformats.org/spreadsheetml/2006/main" count="133" uniqueCount="117">
  <si>
    <t>氏名</t>
  </si>
  <si>
    <t>性別</t>
  </si>
  <si>
    <t>住所</t>
  </si>
  <si>
    <t>仙台</t>
  </si>
  <si>
    <t>東京</t>
  </si>
  <si>
    <t>名古屋</t>
  </si>
  <si>
    <t>大阪</t>
  </si>
  <si>
    <t>福岡</t>
  </si>
  <si>
    <t>仙台</t>
  </si>
  <si>
    <t>一般</t>
  </si>
  <si>
    <t>男</t>
  </si>
  <si>
    <t>会員</t>
  </si>
  <si>
    <t>○○@○○</t>
  </si>
  <si>
    <t>160-0123</t>
  </si>
  <si>
    <t>受験料区分</t>
  </si>
  <si>
    <t>受験票送付先</t>
  </si>
  <si>
    <t>勤務先名　又は 学校名</t>
  </si>
  <si>
    <t>記入例</t>
  </si>
  <si>
    <t>受験希望会場</t>
  </si>
  <si>
    <t>勤務先が団体会員</t>
  </si>
  <si>
    <t>認定　太郎</t>
  </si>
  <si>
    <t>東京都港区○○1-1-1</t>
  </si>
  <si>
    <t>(株)日本CMコンサル</t>
  </si>
  <si>
    <t xml:space="preserve">電話 </t>
  </si>
  <si>
    <t xml:space="preserve"> ㈱日本CMコンサル　PM部</t>
  </si>
  <si>
    <t>記入項目</t>
  </si>
  <si>
    <t>E-ｍail アドレス</t>
  </si>
  <si>
    <t>受験手数料区分</t>
  </si>
  <si>
    <t>≪一般≫</t>
  </si>
  <si>
    <t>≪学生≫</t>
  </si>
  <si>
    <t>会員</t>
  </si>
  <si>
    <t>非会員</t>
  </si>
  <si>
    <t>Yes</t>
  </si>
  <si>
    <t>No</t>
  </si>
  <si>
    <t>学生</t>
  </si>
  <si>
    <t>男</t>
  </si>
  <si>
    <t>女</t>
  </si>
  <si>
    <t>整理
番号</t>
  </si>
  <si>
    <t>受験
番号</t>
  </si>
  <si>
    <t>性別</t>
  </si>
  <si>
    <t>Ⅰ</t>
  </si>
  <si>
    <t>Ⅱ</t>
  </si>
  <si>
    <t>一般/学生</t>
  </si>
  <si>
    <t>会員/非会員</t>
  </si>
  <si>
    <t>該当区分</t>
  </si>
  <si>
    <t>ACCMJ試験　日本CM協会　非会員　</t>
  </si>
  <si>
    <t>一般社団法人　日本コンストラクション・マネジメント協会</t>
  </si>
  <si>
    <t>受験区分</t>
  </si>
  <si>
    <t>受験料</t>
  </si>
  <si>
    <t>　"その他" を選択の際は、下記に、ご意見等ご記載お願いします</t>
  </si>
  <si>
    <t>（会員/非会員　選択）</t>
  </si>
  <si>
    <t>（学生/一般　選択）</t>
  </si>
  <si>
    <t>（男/女　選択）</t>
  </si>
  <si>
    <t>（5会場から選択）</t>
  </si>
  <si>
    <t>（半角数字）</t>
  </si>
  <si>
    <t>03-1234-5678</t>
  </si>
  <si>
    <t>（勤務先の場合は、
　　社名・所属まで記載）</t>
  </si>
  <si>
    <t>ふり
がな</t>
  </si>
  <si>
    <t>個人会員・非会員</t>
  </si>
  <si>
    <t>個人会員番号　（会員の場合のみ、要記載）</t>
  </si>
  <si>
    <t>下記各項目に記載もしくはプルダウンで選択願います</t>
  </si>
  <si>
    <t>ACCMJ試験　日本CM協会　会員　または　団体会員</t>
  </si>
  <si>
    <t>申込日</t>
  </si>
  <si>
    <t>040-0001</t>
  </si>
  <si>
    <t>（Yes/No　選択）</t>
  </si>
  <si>
    <t>Yes</t>
  </si>
  <si>
    <t>ふりがな</t>
  </si>
  <si>
    <t>にんてい　たろう</t>
  </si>
  <si>
    <t>年齢　（申込日の年齢を記載）</t>
  </si>
  <si>
    <t>（半角数字）</t>
  </si>
  <si>
    <t>下記アンケートにご協力をお願いいたします。</t>
  </si>
  <si>
    <t>Ｑ１. 試験を知ったきっかけを教えてください。</t>
  </si>
  <si>
    <r>
      <t xml:space="preserve"> 選択項目</t>
    </r>
    <r>
      <rPr>
        <sz val="9"/>
        <rFont val="ＭＳ Ｐゴシック"/>
        <family val="3"/>
      </rPr>
      <t>：</t>
    </r>
  </si>
  <si>
    <t>会社・上司・同僚からの紹介</t>
  </si>
  <si>
    <t>日本ＣＭ協会のホームページ</t>
  </si>
  <si>
    <t>その他</t>
  </si>
  <si>
    <t>Ｑ２．あなたの受験動機を教えてください。</t>
  </si>
  <si>
    <t>受験料が安くなったから</t>
  </si>
  <si>
    <t>会社から受験を薦められた</t>
  </si>
  <si>
    <t>業務上必要だから</t>
  </si>
  <si>
    <t>業務受注するのに有利だから</t>
  </si>
  <si>
    <t>就職・転職に有利だから</t>
  </si>
  <si>
    <t>その他　</t>
  </si>
  <si>
    <t>Ｑ３．受験申請の手続きについて教えてください。</t>
  </si>
  <si>
    <t>わかりやすかった</t>
  </si>
  <si>
    <t>わかりにくかった</t>
  </si>
  <si>
    <t>その他、ご意見等ありましたら下記に、ご記載お願いいたします。</t>
  </si>
  <si>
    <t>提出書類</t>
  </si>
  <si>
    <t>今後の試験実施にあたり参考にさせていただきます。ご協力ありがとうございました。</t>
  </si>
  <si>
    <t>（団体会員企業はこちら⇒）</t>
  </si>
  <si>
    <r>
      <t>郵便番号</t>
    </r>
    <r>
      <rPr>
        <sz val="8"/>
        <color indexed="8"/>
        <rFont val="ＭＳ Ｐゴシック"/>
        <family val="3"/>
      </rPr>
      <t>　（半角数字）</t>
    </r>
  </si>
  <si>
    <t>様式１</t>
  </si>
  <si>
    <t>　　送信先　：</t>
  </si>
  <si>
    <t>↑記載内容に応じた受験料が自動表示されます。</t>
  </si>
  <si>
    <t>　　　　　　↑記載内容に応じた受験料が自動表示されます。</t>
  </si>
  <si>
    <r>
      <rPr>
        <b/>
        <sz val="10"/>
        <rFont val="ＭＳ Ｐゴシック"/>
        <family val="3"/>
      </rPr>
      <t xml:space="preserve">● </t>
    </r>
    <r>
      <rPr>
        <b/>
        <u val="single"/>
        <sz val="10"/>
        <rFont val="ＭＳ Ｐゴシック"/>
        <family val="3"/>
      </rPr>
      <t>受験申込は上記提出書類（受験申込書はＥｘｃｅｌ、受験料払込書類（写し）PDF等）を添付し、電子メールにて送信願います。</t>
    </r>
  </si>
  <si>
    <t xml:space="preserve">プルダウン選択、お願いします </t>
  </si>
  <si>
    <t>shiken@cmaj.org</t>
  </si>
  <si>
    <t>ポスター/チラシ</t>
  </si>
  <si>
    <t>　　※</t>
  </si>
  <si>
    <t>内に記入・選択・写真の貼付を願います</t>
  </si>
  <si>
    <t>2018年度　ACCMJ 受験申込書</t>
  </si>
  <si>
    <t>（2018年度）</t>
  </si>
  <si>
    <t>（所属なしの場合、「無し」と記載）</t>
  </si>
  <si>
    <t>下記の提出書類にもれがないか確認いただき、チェック欄のプルダウン選択をお願いします。</t>
  </si>
  <si>
    <t>チェック</t>
  </si>
  <si>
    <t>提出書類</t>
  </si>
  <si>
    <t>提出内容の説明</t>
  </si>
  <si>
    <t>CCMJ 受験申込書
（Excel）　</t>
  </si>
  <si>
    <t>必要事項を記載済み、写真貼り付け済みの当ファイル</t>
  </si>
  <si>
    <t>受験料払込書類（写し）</t>
  </si>
  <si>
    <t>口座振込時の場合は、「ご利用明細書」、　郵送振替用紙を利用した場合は、「受領証」</t>
  </si>
  <si>
    <t>学生証（写し）</t>
  </si>
  <si>
    <t>学生料金該当者のみ</t>
  </si>
  <si>
    <t>未</t>
  </si>
  <si>
    <r>
      <t xml:space="preserve">写 真
貼 付 欄
</t>
    </r>
    <r>
      <rPr>
        <sz val="8"/>
        <rFont val="ＭＳ Ｐゴシック"/>
        <family val="3"/>
      </rPr>
      <t>※画像データ
（JPEG等）を 
貼り付けてください。
最近6か月以内に
"無帽・無背景"で正面から
上半身を写したもの。
カラー・白黒は問いません。</t>
    </r>
  </si>
  <si>
    <t>団体会員企業リスト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</si>
</sst>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4.3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double"/>
      <sz val="11"/>
      <name val="ＭＳ ゴシック"/>
      <family val="3"/>
    </font>
    <font>
      <sz val="10.5"/>
      <name val="Century"/>
      <family val="1"/>
    </font>
    <font>
      <sz val="8"/>
      <color indexed="12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b/>
      <sz val="7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double"/>
      <sz val="9"/>
      <name val="ＭＳ Ｐゴシック"/>
      <family val="3"/>
    </font>
    <font>
      <b/>
      <u val="double"/>
      <sz val="9"/>
      <name val="ＭＳ Ｐゴシック"/>
      <family val="3"/>
    </font>
    <font>
      <u val="single"/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8"/>
      <name val="Calibri"/>
      <family val="3"/>
    </font>
    <font>
      <sz val="11"/>
      <color rgb="FF0070C0"/>
      <name val="ＭＳ Ｐゴシック"/>
      <family val="3"/>
    </font>
    <font>
      <sz val="7"/>
      <color theme="1"/>
      <name val="ＭＳ Ｐゴシック"/>
      <family val="3"/>
    </font>
    <font>
      <b/>
      <sz val="10"/>
      <name val="Calibri"/>
      <family val="3"/>
    </font>
    <font>
      <b/>
      <u val="single"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6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u val="single"/>
      <sz val="10"/>
      <color rgb="FFFF0000"/>
      <name val="Calibri"/>
      <family val="3"/>
    </font>
    <font>
      <sz val="12"/>
      <name val="Calibri"/>
      <family val="3"/>
    </font>
    <font>
      <b/>
      <sz val="9"/>
      <name val="Calibri"/>
      <family val="3"/>
    </font>
    <font>
      <u val="double"/>
      <sz val="9"/>
      <name val="Calibri"/>
      <family val="3"/>
    </font>
    <font>
      <sz val="14"/>
      <name val="Calibri"/>
      <family val="3"/>
    </font>
    <font>
      <b/>
      <u val="double"/>
      <sz val="9"/>
      <name val="Calibri"/>
      <family val="3"/>
    </font>
    <font>
      <sz val="11"/>
      <name val="Calibri"/>
      <family val="3"/>
    </font>
    <font>
      <u val="single"/>
      <sz val="9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medium"/>
    </border>
    <border>
      <left style="double"/>
      <right style="thin"/>
      <top style="medium"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 style="double"/>
      <top style="double"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 style="double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/>
      <top style="thin"/>
      <bottom style="medium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38" fontId="10" fillId="0" borderId="0" xfId="49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6" fontId="5" fillId="0" borderId="14" xfId="43" applyNumberFormat="1" applyFont="1" applyFill="1" applyBorder="1" applyAlignment="1" applyProtection="1">
      <alignment horizontal="center" vertical="center" shrinkToFit="1"/>
      <protection/>
    </xf>
    <xf numFmtId="6" fontId="19" fillId="0" borderId="14" xfId="43" applyNumberFormat="1" applyFont="1" applyFill="1" applyBorder="1" applyAlignment="1" applyProtection="1">
      <alignment horizontal="center" vertical="center" shrinkToFit="1"/>
      <protection/>
    </xf>
    <xf numFmtId="6" fontId="5" fillId="0" borderId="0" xfId="43" applyNumberFormat="1" applyFont="1" applyFill="1" applyBorder="1" applyAlignment="1" applyProtection="1">
      <alignment horizontal="center" vertical="center" shrinkToFit="1"/>
      <protection/>
    </xf>
    <xf numFmtId="6" fontId="19" fillId="0" borderId="0" xfId="43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6" fontId="10" fillId="0" borderId="0" xfId="58" applyFont="1" applyFill="1" applyBorder="1" applyAlignment="1">
      <alignment horizontal="center" vertical="center"/>
    </xf>
    <xf numFmtId="6" fontId="8" fillId="0" borderId="14" xfId="43" applyNumberFormat="1" applyFont="1" applyFill="1" applyBorder="1" applyAlignment="1" applyProtection="1">
      <alignment vertical="center"/>
      <protection/>
    </xf>
    <xf numFmtId="0" fontId="78" fillId="0" borderId="0" xfId="0" applyFont="1" applyAlignment="1">
      <alignment/>
    </xf>
    <xf numFmtId="0" fontId="6" fillId="0" borderId="0" xfId="43" applyAlignment="1" applyProtection="1">
      <alignment vertical="center"/>
      <protection/>
    </xf>
    <xf numFmtId="0" fontId="79" fillId="0" borderId="15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82" fillId="0" borderId="16" xfId="0" applyFont="1" applyFill="1" applyBorder="1" applyAlignment="1" applyProtection="1">
      <alignment horizontal="center" vertical="center"/>
      <protection/>
    </xf>
    <xf numFmtId="0" fontId="80" fillId="0" borderId="15" xfId="0" applyFont="1" applyFill="1" applyBorder="1" applyAlignment="1" applyProtection="1">
      <alignment vertical="center"/>
      <protection/>
    </xf>
    <xf numFmtId="0" fontId="82" fillId="0" borderId="15" xfId="0" applyFont="1" applyFill="1" applyBorder="1" applyAlignment="1" applyProtection="1">
      <alignment vertical="center"/>
      <protection/>
    </xf>
    <xf numFmtId="49" fontId="80" fillId="0" borderId="15" xfId="0" applyNumberFormat="1" applyFont="1" applyFill="1" applyBorder="1" applyAlignment="1" applyProtection="1">
      <alignment horizontal="center" vertical="center"/>
      <protection/>
    </xf>
    <xf numFmtId="0" fontId="80" fillId="0" borderId="17" xfId="0" applyFont="1" applyFill="1" applyBorder="1" applyAlignment="1" applyProtection="1">
      <alignment vertical="center"/>
      <protection/>
    </xf>
    <xf numFmtId="0" fontId="80" fillId="0" borderId="15" xfId="0" applyFont="1" applyFill="1" applyBorder="1" applyAlignment="1" applyProtection="1">
      <alignment vertical="center" wrapText="1"/>
      <protection/>
    </xf>
    <xf numFmtId="0" fontId="83" fillId="0" borderId="15" xfId="0" applyFont="1" applyFill="1" applyBorder="1" applyAlignment="1" applyProtection="1">
      <alignment vertical="center"/>
      <protection/>
    </xf>
    <xf numFmtId="0" fontId="83" fillId="0" borderId="15" xfId="0" applyFont="1" applyFill="1" applyBorder="1" applyAlignment="1" applyProtection="1">
      <alignment vertical="center" shrinkToFit="1"/>
      <protection/>
    </xf>
    <xf numFmtId="0" fontId="83" fillId="0" borderId="15" xfId="0" applyFont="1" applyFill="1" applyBorder="1" applyAlignment="1" applyProtection="1">
      <alignment vertical="center" wrapText="1"/>
      <protection/>
    </xf>
    <xf numFmtId="0" fontId="83" fillId="0" borderId="17" xfId="0" applyFont="1" applyFill="1" applyBorder="1" applyAlignment="1" applyProtection="1">
      <alignment vertical="center"/>
      <protection/>
    </xf>
    <xf numFmtId="0" fontId="83" fillId="0" borderId="17" xfId="0" applyFont="1" applyFill="1" applyBorder="1" applyAlignment="1" applyProtection="1">
      <alignment vertical="center" wrapText="1"/>
      <protection/>
    </xf>
    <xf numFmtId="49" fontId="80" fillId="0" borderId="0" xfId="0" applyNumberFormat="1" applyFont="1" applyFill="1" applyBorder="1" applyAlignment="1" applyProtection="1">
      <alignment horizontal="center" vertical="center"/>
      <protection/>
    </xf>
    <xf numFmtId="0" fontId="84" fillId="5" borderId="18" xfId="0" applyFont="1" applyFill="1" applyBorder="1" applyAlignment="1" applyProtection="1">
      <alignment horizontal="center" vertical="center"/>
      <protection locked="0"/>
    </xf>
    <xf numFmtId="0" fontId="84" fillId="5" borderId="19" xfId="0" applyFont="1" applyFill="1" applyBorder="1" applyAlignment="1" applyProtection="1">
      <alignment horizontal="center" vertical="center"/>
      <protection locked="0"/>
    </xf>
    <xf numFmtId="0" fontId="84" fillId="5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indent="1"/>
      <protection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85" fillId="0" borderId="21" xfId="0" applyNumberFormat="1" applyFont="1" applyFill="1" applyBorder="1" applyAlignment="1" applyProtection="1">
      <alignment horizontal="left" vertical="center" indent="1"/>
      <protection/>
    </xf>
    <xf numFmtId="49" fontId="86" fillId="0" borderId="22" xfId="0" applyNumberFormat="1" applyFont="1" applyFill="1" applyBorder="1" applyAlignment="1" applyProtection="1">
      <alignment horizontal="left" vertical="center" indent="1"/>
      <protection/>
    </xf>
    <xf numFmtId="49" fontId="87" fillId="0" borderId="22" xfId="0" applyNumberFormat="1" applyFont="1" applyFill="1" applyBorder="1" applyAlignment="1" applyProtection="1">
      <alignment horizontal="left" vertical="center" indent="1"/>
      <protection/>
    </xf>
    <xf numFmtId="14" fontId="86" fillId="0" borderId="12" xfId="0" applyNumberFormat="1" applyFont="1" applyFill="1" applyBorder="1" applyAlignment="1" applyProtection="1">
      <alignment horizontal="left" vertical="center" indent="1"/>
      <protection/>
    </xf>
    <xf numFmtId="14" fontId="86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6" fillId="0" borderId="24" xfId="0" applyNumberFormat="1" applyFont="1" applyFill="1" applyBorder="1" applyAlignment="1" applyProtection="1">
      <alignment horizontal="left" vertical="center" wrapText="1" indent="1"/>
      <protection/>
    </xf>
    <xf numFmtId="49" fontId="86" fillId="0" borderId="25" xfId="0" applyNumberFormat="1" applyFont="1" applyFill="1" applyBorder="1" applyAlignment="1" applyProtection="1">
      <alignment horizontal="left" vertical="center" indent="1"/>
      <protection/>
    </xf>
    <xf numFmtId="49" fontId="86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15" xfId="0" applyFont="1" applyFill="1" applyBorder="1" applyAlignment="1" applyProtection="1">
      <alignment horizontal="left" vertical="center" wrapText="1" indent="1"/>
      <protection/>
    </xf>
    <xf numFmtId="0" fontId="86" fillId="0" borderId="25" xfId="0" applyFont="1" applyFill="1" applyBorder="1" applyAlignment="1" applyProtection="1">
      <alignment horizontal="left" vertical="center" indent="1"/>
      <protection/>
    </xf>
    <xf numFmtId="0" fontId="86" fillId="0" borderId="15" xfId="0" applyFont="1" applyFill="1" applyBorder="1" applyAlignment="1" applyProtection="1">
      <alignment horizontal="left" vertical="center" wrapText="1" indent="1"/>
      <protection/>
    </xf>
    <xf numFmtId="0" fontId="87" fillId="0" borderId="15" xfId="0" applyFont="1" applyFill="1" applyBorder="1" applyAlignment="1" applyProtection="1">
      <alignment horizontal="left" vertical="center" indent="1" shrinkToFit="1"/>
      <protection/>
    </xf>
    <xf numFmtId="49" fontId="86" fillId="0" borderId="15" xfId="0" applyNumberFormat="1" applyFont="1" applyFill="1" applyBorder="1" applyAlignment="1" applyProtection="1">
      <alignment horizontal="left" vertical="center" indent="1" shrinkToFit="1"/>
      <protection/>
    </xf>
    <xf numFmtId="49" fontId="86" fillId="0" borderId="11" xfId="0" applyNumberFormat="1" applyFont="1" applyFill="1" applyBorder="1" applyAlignment="1" applyProtection="1">
      <alignment horizontal="left" vertical="center" indent="1"/>
      <protection/>
    </xf>
    <xf numFmtId="49" fontId="86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26" xfId="0" applyFont="1" applyFill="1" applyBorder="1" applyAlignment="1" applyProtection="1">
      <alignment horizontal="left" vertical="center" wrapText="1" indent="1"/>
      <protection/>
    </xf>
    <xf numFmtId="0" fontId="87" fillId="0" borderId="27" xfId="0" applyFont="1" applyFill="1" applyBorder="1" applyAlignment="1" applyProtection="1">
      <alignment horizontal="left" vertical="center" wrapText="1" indent="1"/>
      <protection/>
    </xf>
    <xf numFmtId="0" fontId="87" fillId="0" borderId="23" xfId="0" applyFont="1" applyFill="1" applyBorder="1" applyAlignment="1" applyProtection="1">
      <alignment horizontal="left" vertical="center" wrapText="1" indent="1"/>
      <protection/>
    </xf>
    <xf numFmtId="49" fontId="86" fillId="0" borderId="15" xfId="0" applyNumberFormat="1" applyFont="1" applyFill="1" applyBorder="1" applyAlignment="1" applyProtection="1">
      <alignment horizontal="left" vertical="center" indent="1"/>
      <protection/>
    </xf>
    <xf numFmtId="0" fontId="86" fillId="0" borderId="25" xfId="0" applyNumberFormat="1" applyFont="1" applyFill="1" applyBorder="1" applyAlignment="1" applyProtection="1">
      <alignment horizontal="left" vertical="center" indent="1"/>
      <protection/>
    </xf>
    <xf numFmtId="0" fontId="86" fillId="0" borderId="15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6" fillId="0" borderId="11" xfId="0" applyFont="1" applyFill="1" applyBorder="1" applyAlignment="1" applyProtection="1">
      <alignment horizontal="left" vertical="center" indent="1"/>
      <protection/>
    </xf>
    <xf numFmtId="0" fontId="86" fillId="0" borderId="26" xfId="0" applyFont="1" applyFill="1" applyBorder="1" applyAlignment="1" applyProtection="1">
      <alignment horizontal="left" vertical="center" indent="1"/>
      <protection/>
    </xf>
    <xf numFmtId="0" fontId="86" fillId="0" borderId="15" xfId="0" applyFont="1" applyFill="1" applyBorder="1" applyAlignment="1" applyProtection="1">
      <alignment horizontal="left" vertical="center" indent="1"/>
      <protection/>
    </xf>
    <xf numFmtId="14" fontId="86" fillId="0" borderId="11" xfId="0" applyNumberFormat="1" applyFont="1" applyFill="1" applyBorder="1" applyAlignment="1" applyProtection="1">
      <alignment horizontal="left" vertical="center" indent="1"/>
      <protection/>
    </xf>
    <xf numFmtId="14" fontId="86" fillId="0" borderId="27" xfId="0" applyNumberFormat="1" applyFont="1" applyFill="1" applyBorder="1" applyAlignment="1" applyProtection="1">
      <alignment horizontal="left" vertical="center" wrapText="1" indent="1"/>
      <protection/>
    </xf>
    <xf numFmtId="14" fontId="86" fillId="0" borderId="28" xfId="0" applyNumberFormat="1" applyFont="1" applyFill="1" applyBorder="1" applyAlignment="1" applyProtection="1">
      <alignment horizontal="left" vertical="center" wrapText="1" indent="1"/>
      <protection/>
    </xf>
    <xf numFmtId="14" fontId="86" fillId="0" borderId="29" xfId="0" applyNumberFormat="1" applyFont="1" applyFill="1" applyBorder="1" applyAlignment="1" applyProtection="1">
      <alignment horizontal="left" vertical="center" indent="1" shrinkToFit="1"/>
      <protection/>
    </xf>
    <xf numFmtId="14" fontId="86" fillId="0" borderId="29" xfId="0" applyNumberFormat="1" applyFont="1" applyFill="1" applyBorder="1" applyAlignment="1" applyProtection="1">
      <alignment horizontal="left" vertical="center" wrapText="1" indent="1"/>
      <protection/>
    </xf>
    <xf numFmtId="14" fontId="86" fillId="0" borderId="0" xfId="0" applyNumberFormat="1" applyFont="1" applyFill="1" applyBorder="1" applyAlignment="1" applyProtection="1">
      <alignment horizontal="center" vertical="center"/>
      <protection/>
    </xf>
    <xf numFmtId="14" fontId="86" fillId="0" borderId="0" xfId="0" applyNumberFormat="1" applyFont="1" applyFill="1" applyBorder="1" applyAlignment="1" applyProtection="1">
      <alignment horizontal="left" vertical="center" wrapText="1" indent="1"/>
      <protection/>
    </xf>
    <xf numFmtId="14" fontId="86" fillId="0" borderId="23" xfId="0" applyNumberFormat="1" applyFont="1" applyFill="1" applyBorder="1" applyAlignment="1" applyProtection="1">
      <alignment horizontal="center" vertical="center"/>
      <protection/>
    </xf>
    <xf numFmtId="14" fontId="79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8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86" fillId="0" borderId="23" xfId="0" applyFont="1" applyFill="1" applyBorder="1" applyAlignment="1" applyProtection="1">
      <alignment horizontal="left" vertical="center" indent="1" shrinkToFit="1"/>
      <protection/>
    </xf>
    <xf numFmtId="0" fontId="87" fillId="0" borderId="23" xfId="0" applyFont="1" applyFill="1" applyBorder="1" applyAlignment="1" applyProtection="1">
      <alignment horizontal="left" vertical="center" indent="1" shrinkToFit="1"/>
      <protection/>
    </xf>
    <xf numFmtId="0" fontId="86" fillId="0" borderId="30" xfId="0" applyFont="1" applyFill="1" applyBorder="1" applyAlignment="1" applyProtection="1">
      <alignment horizontal="left" vertical="center" indent="1" shrinkToFit="1"/>
      <protection/>
    </xf>
    <xf numFmtId="14" fontId="87" fillId="0" borderId="30" xfId="0" applyNumberFormat="1" applyFont="1" applyFill="1" applyBorder="1" applyAlignment="1" applyProtection="1">
      <alignment horizontal="left" vertical="center" wrapText="1" indent="1"/>
      <protection/>
    </xf>
    <xf numFmtId="0" fontId="89" fillId="0" borderId="0" xfId="0" applyFont="1" applyFill="1" applyBorder="1" applyAlignment="1" applyProtection="1">
      <alignment horizontal="center" vertical="center" textRotation="255" wrapText="1" shrinkToFit="1"/>
      <protection/>
    </xf>
    <xf numFmtId="0" fontId="89" fillId="0" borderId="0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vertical="center" shrinkToFit="1"/>
      <protection/>
    </xf>
    <xf numFmtId="0" fontId="86" fillId="0" borderId="0" xfId="0" applyFont="1" applyFill="1" applyBorder="1" applyAlignment="1" applyProtection="1">
      <alignment vertical="center" shrinkToFit="1"/>
      <protection/>
    </xf>
    <xf numFmtId="0" fontId="87" fillId="0" borderId="14" xfId="0" applyFont="1" applyFill="1" applyBorder="1" applyAlignment="1" applyProtection="1">
      <alignment horizontal="center" vertical="center" wrapText="1" shrinkToFit="1"/>
      <protection/>
    </xf>
    <xf numFmtId="0" fontId="89" fillId="0" borderId="14" xfId="0" applyFont="1" applyFill="1" applyBorder="1" applyAlignment="1" applyProtection="1">
      <alignment horizontal="center" vertical="center" shrinkToFit="1"/>
      <protection/>
    </xf>
    <xf numFmtId="0" fontId="89" fillId="0" borderId="14" xfId="0" applyFont="1" applyFill="1" applyBorder="1" applyAlignment="1" applyProtection="1">
      <alignment vertical="center" shrinkToFit="1"/>
      <protection/>
    </xf>
    <xf numFmtId="0" fontId="86" fillId="0" borderId="14" xfId="0" applyFont="1" applyFill="1" applyBorder="1" applyAlignment="1" applyProtection="1">
      <alignment horizontal="center" vertical="center" textRotation="255" shrinkToFit="1"/>
      <protection/>
    </xf>
    <xf numFmtId="0" fontId="86" fillId="0" borderId="14" xfId="0" applyFont="1" applyFill="1" applyBorder="1" applyAlignment="1" applyProtection="1">
      <alignment vertical="center" textRotation="255" shrinkToFit="1"/>
      <protection/>
    </xf>
    <xf numFmtId="0" fontId="86" fillId="0" borderId="14" xfId="0" applyFont="1" applyFill="1" applyBorder="1" applyAlignment="1" applyProtection="1">
      <alignment vertical="center" shrinkToFit="1"/>
      <protection/>
    </xf>
    <xf numFmtId="0" fontId="87" fillId="0" borderId="0" xfId="0" applyFont="1" applyFill="1" applyBorder="1" applyAlignment="1" applyProtection="1">
      <alignment horizontal="center" vertical="center" wrapText="1" shrinkToFit="1"/>
      <protection/>
    </xf>
    <xf numFmtId="0" fontId="86" fillId="0" borderId="0" xfId="0" applyFont="1" applyFill="1" applyBorder="1" applyAlignment="1" applyProtection="1">
      <alignment horizontal="center" vertical="center" textRotation="255" shrinkToFit="1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9" fillId="0" borderId="31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84" fillId="0" borderId="17" xfId="0" applyFont="1" applyFill="1" applyBorder="1" applyAlignment="1" applyProtection="1">
      <alignment horizontal="left" vertical="center" wrapText="1"/>
      <protection/>
    </xf>
    <xf numFmtId="0" fontId="84" fillId="0" borderId="17" xfId="0" applyFont="1" applyFill="1" applyBorder="1" applyAlignment="1" applyProtection="1">
      <alignment horizontal="left" vertical="center" shrinkToFit="1"/>
      <protection/>
    </xf>
    <xf numFmtId="0" fontId="84" fillId="0" borderId="17" xfId="0" applyFont="1" applyFill="1" applyBorder="1" applyAlignment="1" applyProtection="1">
      <alignment horizontal="left" vertical="center"/>
      <protection/>
    </xf>
    <xf numFmtId="0" fontId="9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91" fillId="0" borderId="0" xfId="0" applyFont="1" applyFill="1" applyBorder="1" applyAlignment="1" applyProtection="1">
      <alignment vertical="center" wrapText="1" shrinkToFit="1"/>
      <protection/>
    </xf>
    <xf numFmtId="0" fontId="5" fillId="0" borderId="0" xfId="0" applyFont="1" applyAlignment="1" applyProtection="1">
      <alignment/>
      <protection/>
    </xf>
    <xf numFmtId="0" fontId="83" fillId="0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89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89" fillId="0" borderId="3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top"/>
      <protection/>
    </xf>
    <xf numFmtId="0" fontId="88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89" fillId="0" borderId="3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/>
      <protection/>
    </xf>
    <xf numFmtId="0" fontId="89" fillId="0" borderId="38" xfId="0" applyFont="1" applyFill="1" applyBorder="1" applyAlignment="1" applyProtection="1">
      <alignment horizontal="center" vertical="center" shrinkToFit="1"/>
      <protection/>
    </xf>
    <xf numFmtId="0" fontId="88" fillId="0" borderId="14" xfId="0" applyFont="1" applyFill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 indent="1"/>
      <protection/>
    </xf>
    <xf numFmtId="0" fontId="83" fillId="0" borderId="0" xfId="0" applyFont="1" applyFill="1" applyAlignment="1" applyProtection="1">
      <alignment horizontal="left" vertical="center" indent="1"/>
      <protection/>
    </xf>
    <xf numFmtId="0" fontId="94" fillId="0" borderId="0" xfId="0" applyFont="1" applyAlignment="1" applyProtection="1">
      <alignment horizontal="right" vertical="center"/>
      <protection/>
    </xf>
    <xf numFmtId="0" fontId="83" fillId="0" borderId="0" xfId="0" applyFont="1" applyFill="1" applyAlignment="1" applyProtection="1">
      <alignment vertical="center"/>
      <protection/>
    </xf>
    <xf numFmtId="0" fontId="93" fillId="0" borderId="0" xfId="0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 horizontal="left" vertical="center" indent="1"/>
      <protection/>
    </xf>
    <xf numFmtId="0" fontId="95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left" vertical="center" indent="2"/>
      <protection/>
    </xf>
    <xf numFmtId="0" fontId="83" fillId="0" borderId="0" xfId="0" applyFont="1" applyAlignment="1" applyProtection="1">
      <alignment horizontal="left" vertical="center" shrinkToFit="1"/>
      <protection/>
    </xf>
    <xf numFmtId="0" fontId="83" fillId="0" borderId="13" xfId="0" applyFont="1" applyBorder="1" applyAlignment="1" applyProtection="1">
      <alignment horizontal="left" vertical="center" shrinkToFit="1"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96" fillId="0" borderId="0" xfId="0" applyFont="1" applyFill="1" applyAlignment="1" applyProtection="1">
      <alignment vertical="center"/>
      <protection/>
    </xf>
    <xf numFmtId="0" fontId="94" fillId="0" borderId="0" xfId="0" applyFont="1" applyFill="1" applyAlignment="1" applyProtection="1">
      <alignment vertical="center"/>
      <protection/>
    </xf>
    <xf numFmtId="0" fontId="83" fillId="0" borderId="0" xfId="0" applyFont="1" applyFill="1" applyAlignment="1" applyProtection="1">
      <alignment horizontal="center"/>
      <protection/>
    </xf>
    <xf numFmtId="0" fontId="97" fillId="0" borderId="0" xfId="0" applyFont="1" applyAlignment="1" applyProtection="1">
      <alignment/>
      <protection/>
    </xf>
    <xf numFmtId="0" fontId="93" fillId="0" borderId="0" xfId="0" applyFont="1" applyFill="1" applyAlignment="1" applyProtection="1">
      <alignment horizontal="left"/>
      <protection/>
    </xf>
    <xf numFmtId="0" fontId="14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left" vertical="center" indent="3"/>
      <protection/>
    </xf>
    <xf numFmtId="0" fontId="9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indent="2"/>
      <protection/>
    </xf>
    <xf numFmtId="0" fontId="1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8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5" fillId="0" borderId="0" xfId="43" applyFont="1" applyBorder="1" applyAlignment="1" applyProtection="1">
      <alignment horizontal="center" vertical="center"/>
      <protection locked="0"/>
    </xf>
    <xf numFmtId="0" fontId="98" fillId="5" borderId="39" xfId="0" applyFont="1" applyFill="1" applyBorder="1" applyAlignment="1" applyProtection="1">
      <alignment horizontal="center" vertical="center" wrapText="1"/>
      <protection locked="0"/>
    </xf>
    <xf numFmtId="0" fontId="98" fillId="5" borderId="40" xfId="0" applyFont="1" applyFill="1" applyBorder="1" applyAlignment="1" applyProtection="1">
      <alignment horizontal="center" vertical="center" wrapText="1"/>
      <protection locked="0"/>
    </xf>
    <xf numFmtId="0" fontId="98" fillId="5" borderId="41" xfId="0" applyFont="1" applyFill="1" applyBorder="1" applyAlignment="1" applyProtection="1">
      <alignment horizontal="center" vertical="center" wrapText="1"/>
      <protection locked="0"/>
    </xf>
    <xf numFmtId="0" fontId="98" fillId="5" borderId="42" xfId="0" applyFont="1" applyFill="1" applyBorder="1" applyAlignment="1" applyProtection="1">
      <alignment horizontal="center" vertical="center" wrapText="1"/>
      <protection locked="0"/>
    </xf>
    <xf numFmtId="0" fontId="98" fillId="5" borderId="43" xfId="0" applyFont="1" applyFill="1" applyBorder="1" applyAlignment="1" applyProtection="1">
      <alignment horizontal="center" vertical="center" wrapText="1"/>
      <protection locked="0"/>
    </xf>
    <xf numFmtId="0" fontId="98" fillId="5" borderId="44" xfId="0" applyFont="1" applyFill="1" applyBorder="1" applyAlignment="1" applyProtection="1">
      <alignment horizontal="center" vertical="center" wrapText="1"/>
      <protection locked="0"/>
    </xf>
    <xf numFmtId="0" fontId="93" fillId="5" borderId="45" xfId="0" applyFont="1" applyFill="1" applyBorder="1" applyAlignment="1" applyProtection="1">
      <alignment horizontal="center" vertical="center"/>
      <protection locked="0"/>
    </xf>
    <xf numFmtId="0" fontId="93" fillId="5" borderId="46" xfId="0" applyFont="1" applyFill="1" applyBorder="1" applyAlignment="1" applyProtection="1">
      <alignment horizontal="center" vertical="center"/>
      <protection locked="0"/>
    </xf>
    <xf numFmtId="0" fontId="93" fillId="5" borderId="47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88" fillId="0" borderId="50" xfId="0" applyFont="1" applyFill="1" applyBorder="1" applyAlignment="1" applyProtection="1">
      <alignment horizontal="center" vertical="center" wrapText="1" shrinkToFit="1"/>
      <protection/>
    </xf>
    <xf numFmtId="0" fontId="88" fillId="0" borderId="51" xfId="0" applyFont="1" applyFill="1" applyBorder="1" applyAlignment="1" applyProtection="1">
      <alignment horizontal="center" vertical="center" wrapText="1" shrinkToFit="1"/>
      <protection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shrinkToFit="1"/>
      <protection/>
    </xf>
    <xf numFmtId="0" fontId="83" fillId="5" borderId="45" xfId="0" applyFont="1" applyFill="1" applyBorder="1" applyAlignment="1" applyProtection="1">
      <alignment horizontal="center" vertical="center"/>
      <protection locked="0"/>
    </xf>
    <xf numFmtId="0" fontId="83" fillId="5" borderId="46" xfId="0" applyFont="1" applyFill="1" applyBorder="1" applyAlignment="1" applyProtection="1">
      <alignment horizontal="center" vertical="center"/>
      <protection locked="0"/>
    </xf>
    <xf numFmtId="0" fontId="83" fillId="5" borderId="47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left" shrinkToFit="1"/>
      <protection/>
    </xf>
    <xf numFmtId="0" fontId="99" fillId="5" borderId="55" xfId="0" applyFont="1" applyFill="1" applyBorder="1" applyAlignment="1" applyProtection="1">
      <alignment horizontal="center" vertical="center" wrapText="1"/>
      <protection locked="0"/>
    </xf>
    <xf numFmtId="0" fontId="99" fillId="5" borderId="56" xfId="0" applyFont="1" applyFill="1" applyBorder="1" applyAlignment="1" applyProtection="1">
      <alignment horizontal="center" vertical="center" wrapText="1"/>
      <protection locked="0"/>
    </xf>
    <xf numFmtId="0" fontId="99" fillId="5" borderId="57" xfId="0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58" xfId="0" applyNumberFormat="1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right" vertical="center"/>
      <protection/>
    </xf>
    <xf numFmtId="0" fontId="87" fillId="0" borderId="59" xfId="0" applyFont="1" applyFill="1" applyBorder="1" applyAlignment="1" applyProtection="1">
      <alignment horizontal="center" vertical="center" wrapText="1" shrinkToFit="1"/>
      <protection/>
    </xf>
    <xf numFmtId="0" fontId="87" fillId="0" borderId="60" xfId="0" applyFont="1" applyFill="1" applyBorder="1" applyAlignment="1" applyProtection="1">
      <alignment horizontal="center" vertical="center" wrapText="1" shrinkToFit="1"/>
      <protection/>
    </xf>
    <xf numFmtId="0" fontId="89" fillId="0" borderId="61" xfId="0" applyFont="1" applyFill="1" applyBorder="1" applyAlignment="1" applyProtection="1">
      <alignment horizontal="center" vertical="center" shrinkToFit="1"/>
      <protection/>
    </xf>
    <xf numFmtId="0" fontId="89" fillId="0" borderId="35" xfId="0" applyFont="1" applyFill="1" applyBorder="1" applyAlignment="1" applyProtection="1">
      <alignment horizontal="center" vertical="center" shrinkToFit="1"/>
      <protection/>
    </xf>
    <xf numFmtId="0" fontId="87" fillId="0" borderId="62" xfId="0" applyFont="1" applyFill="1" applyBorder="1" applyAlignment="1" applyProtection="1">
      <alignment horizontal="center" vertical="center" wrapText="1" shrinkToFit="1"/>
      <protection/>
    </xf>
    <xf numFmtId="0" fontId="87" fillId="0" borderId="36" xfId="0" applyFont="1" applyFill="1" applyBorder="1" applyAlignment="1" applyProtection="1">
      <alignment horizontal="center" vertical="center" wrapText="1" shrinkToFit="1"/>
      <protection/>
    </xf>
    <xf numFmtId="0" fontId="88" fillId="0" borderId="63" xfId="0" applyFont="1" applyFill="1" applyBorder="1" applyAlignment="1" applyProtection="1">
      <alignment horizontal="center" vertical="center" wrapText="1" shrinkToFit="1"/>
      <protection/>
    </xf>
    <xf numFmtId="0" fontId="88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left" vertical="center"/>
      <protection/>
    </xf>
    <xf numFmtId="6" fontId="20" fillId="0" borderId="65" xfId="43" applyNumberFormat="1" applyFont="1" applyFill="1" applyBorder="1" applyAlignment="1" applyProtection="1">
      <alignment horizontal="center" vertical="center" shrinkToFit="1"/>
      <protection/>
    </xf>
    <xf numFmtId="6" fontId="20" fillId="0" borderId="66" xfId="43" applyNumberFormat="1" applyFont="1" applyFill="1" applyBorder="1" applyAlignment="1" applyProtection="1">
      <alignment horizontal="center" vertical="center" shrinkToFit="1"/>
      <protection/>
    </xf>
    <xf numFmtId="6" fontId="20" fillId="0" borderId="61" xfId="43" applyNumberFormat="1" applyFont="1" applyFill="1" applyBorder="1" applyAlignment="1" applyProtection="1">
      <alignment horizontal="center" vertical="center" shrinkToFit="1"/>
      <protection/>
    </xf>
    <xf numFmtId="6" fontId="20" fillId="0" borderId="67" xfId="43" applyNumberFormat="1" applyFont="1" applyFill="1" applyBorder="1" applyAlignment="1" applyProtection="1">
      <alignment horizontal="center" vertical="center" shrinkToFit="1"/>
      <protection/>
    </xf>
    <xf numFmtId="6" fontId="20" fillId="0" borderId="64" xfId="43" applyNumberFormat="1" applyFont="1" applyFill="1" applyBorder="1" applyAlignment="1" applyProtection="1">
      <alignment horizontal="center" vertical="center" shrinkToFit="1"/>
      <protection/>
    </xf>
    <xf numFmtId="6" fontId="20" fillId="0" borderId="38" xfId="43" applyNumberFormat="1" applyFont="1" applyFill="1" applyBorder="1" applyAlignment="1" applyProtection="1">
      <alignment horizontal="center" vertical="center" shrinkToFit="1"/>
      <protection/>
    </xf>
    <xf numFmtId="0" fontId="86" fillId="0" borderId="59" xfId="0" applyFont="1" applyFill="1" applyBorder="1" applyAlignment="1" applyProtection="1">
      <alignment horizontal="center" vertical="center" textRotation="255" shrinkToFit="1"/>
      <protection/>
    </xf>
    <xf numFmtId="0" fontId="86" fillId="0" borderId="36" xfId="0" applyFont="1" applyFill="1" applyBorder="1" applyAlignment="1" applyProtection="1">
      <alignment horizontal="center" vertical="center" textRotation="255" shrinkToFit="1"/>
      <protection/>
    </xf>
    <xf numFmtId="0" fontId="89" fillId="0" borderId="68" xfId="0" applyFont="1" applyFill="1" applyBorder="1" applyAlignment="1" applyProtection="1">
      <alignment horizontal="center" vertical="center" shrinkToFit="1"/>
      <protection/>
    </xf>
    <xf numFmtId="0" fontId="89" fillId="0" borderId="69" xfId="0" applyFont="1" applyFill="1" applyBorder="1" applyAlignment="1" applyProtection="1">
      <alignment horizontal="center" vertical="center" shrinkToFit="1"/>
      <protection/>
    </xf>
    <xf numFmtId="0" fontId="87" fillId="0" borderId="0" xfId="0" applyFont="1" applyFill="1" applyBorder="1" applyAlignment="1" applyProtection="1">
      <alignment horizontal="left" vertical="top" wrapText="1" shrinkToFit="1"/>
      <protection/>
    </xf>
    <xf numFmtId="6" fontId="21" fillId="0" borderId="70" xfId="43" applyNumberFormat="1" applyFont="1" applyFill="1" applyBorder="1" applyAlignment="1" applyProtection="1">
      <alignment horizontal="center" vertical="center" shrinkToFit="1"/>
      <protection/>
    </xf>
    <xf numFmtId="6" fontId="21" fillId="0" borderId="71" xfId="43" applyNumberFormat="1" applyFont="1" applyFill="1" applyBorder="1" applyAlignment="1" applyProtection="1">
      <alignment horizontal="center" vertical="center" shrinkToFit="1"/>
      <protection/>
    </xf>
    <xf numFmtId="6" fontId="21" fillId="0" borderId="72" xfId="43" applyNumberFormat="1" applyFont="1" applyFill="1" applyBorder="1" applyAlignment="1" applyProtection="1">
      <alignment horizontal="center" vertical="center" shrinkToFit="1"/>
      <protection/>
    </xf>
    <xf numFmtId="0" fontId="89" fillId="0" borderId="73" xfId="0" applyFont="1" applyFill="1" applyBorder="1" applyAlignment="1" applyProtection="1">
      <alignment horizontal="center" vertical="center" shrinkToFit="1"/>
      <protection/>
    </xf>
    <xf numFmtId="0" fontId="89" fillId="0" borderId="62" xfId="0" applyFont="1" applyFill="1" applyBorder="1" applyAlignment="1" applyProtection="1">
      <alignment horizontal="center" vertical="center" shrinkToFit="1"/>
      <protection/>
    </xf>
    <xf numFmtId="0" fontId="89" fillId="0" borderId="36" xfId="0" applyFont="1" applyFill="1" applyBorder="1" applyAlignment="1" applyProtection="1">
      <alignment horizontal="center" vertical="center" shrinkToFit="1"/>
      <protection/>
    </xf>
    <xf numFmtId="0" fontId="89" fillId="0" borderId="74" xfId="0" applyFont="1" applyFill="1" applyBorder="1" applyAlignment="1" applyProtection="1">
      <alignment horizontal="center" vertical="center" shrinkToFit="1"/>
      <protection/>
    </xf>
    <xf numFmtId="0" fontId="89" fillId="0" borderId="75" xfId="0" applyFont="1" applyFill="1" applyBorder="1" applyAlignment="1" applyProtection="1">
      <alignment horizontal="center" vertical="center" shrinkToFit="1"/>
      <protection/>
    </xf>
    <xf numFmtId="0" fontId="87" fillId="5" borderId="76" xfId="0" applyFont="1" applyFill="1" applyBorder="1" applyAlignment="1" applyProtection="1">
      <alignment horizontal="center" vertical="center"/>
      <protection locked="0"/>
    </xf>
    <xf numFmtId="0" fontId="87" fillId="5" borderId="15" xfId="0" applyFont="1" applyFill="1" applyBorder="1" applyAlignment="1" applyProtection="1">
      <alignment horizontal="center" vertical="center"/>
      <protection locked="0"/>
    </xf>
    <xf numFmtId="0" fontId="87" fillId="5" borderId="17" xfId="0" applyFont="1" applyFill="1" applyBorder="1" applyAlignment="1" applyProtection="1">
      <alignment horizontal="center" vertical="center"/>
      <protection locked="0"/>
    </xf>
    <xf numFmtId="49" fontId="87" fillId="5" borderId="76" xfId="0" applyNumberFormat="1" applyFont="1" applyFill="1" applyBorder="1" applyAlignment="1" applyProtection="1">
      <alignment horizontal="center" vertical="center" shrinkToFit="1"/>
      <protection locked="0"/>
    </xf>
    <xf numFmtId="49" fontId="87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87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87" fillId="5" borderId="76" xfId="0" applyNumberFormat="1" applyFont="1" applyFill="1" applyBorder="1" applyAlignment="1" applyProtection="1">
      <alignment horizontal="center" vertical="center"/>
      <protection locked="0"/>
    </xf>
    <xf numFmtId="49" fontId="87" fillId="5" borderId="15" xfId="0" applyNumberFormat="1" applyFont="1" applyFill="1" applyBorder="1" applyAlignment="1" applyProtection="1">
      <alignment horizontal="center" vertical="center"/>
      <protection locked="0"/>
    </xf>
    <xf numFmtId="49" fontId="87" fillId="5" borderId="17" xfId="0" applyNumberFormat="1" applyFont="1" applyFill="1" applyBorder="1" applyAlignment="1" applyProtection="1">
      <alignment horizontal="center" vertical="center"/>
      <protection locked="0"/>
    </xf>
    <xf numFmtId="49" fontId="87" fillId="0" borderId="17" xfId="0" applyNumberFormat="1" applyFont="1" applyBorder="1" applyAlignment="1" applyProtection="1">
      <alignment horizontal="center" vertical="center"/>
      <protection/>
    </xf>
    <xf numFmtId="49" fontId="87" fillId="0" borderId="16" xfId="0" applyNumberFormat="1" applyFont="1" applyBorder="1" applyAlignment="1" applyProtection="1">
      <alignment horizontal="center" vertical="center"/>
      <protection/>
    </xf>
    <xf numFmtId="49" fontId="87" fillId="0" borderId="77" xfId="0" applyNumberFormat="1" applyFont="1" applyBorder="1" applyAlignment="1" applyProtection="1">
      <alignment horizontal="center" vertical="center"/>
      <protection/>
    </xf>
    <xf numFmtId="0" fontId="87" fillId="5" borderId="31" xfId="0" applyFont="1" applyFill="1" applyBorder="1" applyAlignment="1" applyProtection="1">
      <alignment horizontal="center" vertical="center"/>
      <protection locked="0"/>
    </xf>
    <xf numFmtId="0" fontId="87" fillId="5" borderId="26" xfId="0" applyFont="1" applyFill="1" applyBorder="1" applyAlignment="1" applyProtection="1">
      <alignment horizontal="center" vertical="center"/>
      <protection locked="0"/>
    </xf>
    <xf numFmtId="0" fontId="87" fillId="5" borderId="27" xfId="0" applyFont="1" applyFill="1" applyBorder="1" applyAlignment="1" applyProtection="1">
      <alignment horizontal="center" vertical="center"/>
      <protection locked="0"/>
    </xf>
    <xf numFmtId="0" fontId="87" fillId="5" borderId="48" xfId="0" applyFont="1" applyFill="1" applyBorder="1" applyAlignment="1" applyProtection="1">
      <alignment horizontal="center" vertical="center"/>
      <protection locked="0"/>
    </xf>
    <xf numFmtId="0" fontId="87" fillId="5" borderId="23" xfId="0" applyFont="1" applyFill="1" applyBorder="1" applyAlignment="1" applyProtection="1">
      <alignment horizontal="center" vertical="center"/>
      <protection locked="0"/>
    </xf>
    <xf numFmtId="0" fontId="87" fillId="5" borderId="49" xfId="0" applyFont="1" applyFill="1" applyBorder="1" applyAlignment="1" applyProtection="1">
      <alignment horizontal="center" vertical="center"/>
      <protection locked="0"/>
    </xf>
    <xf numFmtId="0" fontId="87" fillId="0" borderId="17" xfId="0" applyFont="1" applyBorder="1" applyAlignment="1" applyProtection="1">
      <alignment horizontal="center" vertical="center"/>
      <protection/>
    </xf>
    <xf numFmtId="0" fontId="87" fillId="0" borderId="16" xfId="0" applyFont="1" applyBorder="1" applyAlignment="1" applyProtection="1">
      <alignment horizontal="center" vertical="center"/>
      <protection/>
    </xf>
    <xf numFmtId="0" fontId="87" fillId="0" borderId="77" xfId="0" applyFont="1" applyBorder="1" applyAlignment="1" applyProtection="1">
      <alignment horizontal="center" vertical="center"/>
      <protection/>
    </xf>
    <xf numFmtId="49" fontId="87" fillId="0" borderId="17" xfId="0" applyNumberFormat="1" applyFont="1" applyBorder="1" applyAlignment="1" applyProtection="1">
      <alignment horizontal="center" vertical="center" shrinkToFit="1"/>
      <protection/>
    </xf>
    <xf numFmtId="49" fontId="87" fillId="0" borderId="16" xfId="0" applyNumberFormat="1" applyFont="1" applyBorder="1" applyAlignment="1" applyProtection="1">
      <alignment horizontal="center" vertical="center" shrinkToFit="1"/>
      <protection/>
    </xf>
    <xf numFmtId="49" fontId="87" fillId="0" borderId="77" xfId="0" applyNumberFormat="1" applyFont="1" applyBorder="1" applyAlignment="1" applyProtection="1">
      <alignment horizontal="center" vertical="center" shrinkToFit="1"/>
      <protection/>
    </xf>
    <xf numFmtId="49" fontId="87" fillId="0" borderId="31" xfId="0" applyNumberFormat="1" applyFont="1" applyBorder="1" applyAlignment="1" applyProtection="1">
      <alignment horizontal="center" vertical="center"/>
      <protection/>
    </xf>
    <xf numFmtId="49" fontId="87" fillId="0" borderId="26" xfId="0" applyNumberFormat="1" applyFont="1" applyBorder="1" applyAlignment="1" applyProtection="1">
      <alignment horizontal="center" vertical="center"/>
      <protection/>
    </xf>
    <xf numFmtId="49" fontId="87" fillId="0" borderId="78" xfId="0" applyNumberFormat="1" applyFont="1" applyBorder="1" applyAlignment="1" applyProtection="1">
      <alignment horizontal="center" vertical="center"/>
      <protection/>
    </xf>
    <xf numFmtId="49" fontId="87" fillId="0" borderId="48" xfId="0" applyNumberFormat="1" applyFont="1" applyBorder="1" applyAlignment="1" applyProtection="1">
      <alignment horizontal="center" vertical="center"/>
      <protection/>
    </xf>
    <xf numFmtId="49" fontId="87" fillId="0" borderId="23" xfId="0" applyNumberFormat="1" applyFont="1" applyBorder="1" applyAlignment="1" applyProtection="1">
      <alignment horizontal="center" vertical="center"/>
      <protection/>
    </xf>
    <xf numFmtId="49" fontId="87" fillId="0" borderId="79" xfId="0" applyNumberFormat="1" applyFont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 shrinkToFit="1"/>
      <protection/>
    </xf>
    <xf numFmtId="0" fontId="22" fillId="0" borderId="22" xfId="0" applyFont="1" applyFill="1" applyBorder="1" applyAlignment="1" applyProtection="1">
      <alignment horizontal="center" vertical="center" shrinkToFit="1"/>
      <protection/>
    </xf>
    <xf numFmtId="0" fontId="22" fillId="0" borderId="81" xfId="0" applyFont="1" applyFill="1" applyBorder="1" applyAlignment="1" applyProtection="1">
      <alignment horizontal="center" vertical="center" shrinkToFit="1"/>
      <protection/>
    </xf>
    <xf numFmtId="14" fontId="87" fillId="5" borderId="82" xfId="0" applyNumberFormat="1" applyFont="1" applyFill="1" applyBorder="1" applyAlignment="1" applyProtection="1">
      <alignment horizontal="center" vertical="center"/>
      <protection locked="0"/>
    </xf>
    <xf numFmtId="14" fontId="87" fillId="5" borderId="24" xfId="0" applyNumberFormat="1" applyFont="1" applyFill="1" applyBorder="1" applyAlignment="1" applyProtection="1">
      <alignment horizontal="center" vertical="center"/>
      <protection locked="0"/>
    </xf>
    <xf numFmtId="14" fontId="87" fillId="5" borderId="83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84" xfId="0" applyFont="1" applyBorder="1" applyAlignment="1" applyProtection="1">
      <alignment horizontal="center" vertical="center"/>
      <protection/>
    </xf>
    <xf numFmtId="14" fontId="87" fillId="0" borderId="49" xfId="0" applyNumberFormat="1" applyFont="1" applyBorder="1" applyAlignment="1" applyProtection="1">
      <alignment horizontal="center" vertical="center"/>
      <protection/>
    </xf>
    <xf numFmtId="14" fontId="87" fillId="0" borderId="85" xfId="0" applyNumberFormat="1" applyFont="1" applyBorder="1" applyAlignment="1" applyProtection="1">
      <alignment horizontal="center" vertical="center"/>
      <protection/>
    </xf>
    <xf numFmtId="14" fontId="87" fillId="0" borderId="86" xfId="0" applyNumberFormat="1" applyFont="1" applyBorder="1" applyAlignment="1" applyProtection="1">
      <alignment horizontal="center" vertical="center"/>
      <protection/>
    </xf>
    <xf numFmtId="0" fontId="88" fillId="0" borderId="87" xfId="0" applyFont="1" applyFill="1" applyBorder="1" applyAlignment="1" applyProtection="1">
      <alignment horizontal="center" vertical="center" wrapText="1" shrinkToFit="1"/>
      <protection/>
    </xf>
    <xf numFmtId="0" fontId="88" fillId="0" borderId="83" xfId="0" applyFont="1" applyFill="1" applyBorder="1" applyAlignment="1" applyProtection="1">
      <alignment horizontal="center" vertical="center" wrapText="1" shrinkToFit="1"/>
      <protection/>
    </xf>
    <xf numFmtId="6" fontId="21" fillId="0" borderId="88" xfId="43" applyNumberFormat="1" applyFont="1" applyFill="1" applyBorder="1" applyAlignment="1" applyProtection="1">
      <alignment horizontal="center" vertical="center" shrinkToFit="1"/>
      <protection/>
    </xf>
    <xf numFmtId="6" fontId="21" fillId="0" borderId="89" xfId="43" applyNumberFormat="1" applyFont="1" applyFill="1" applyBorder="1" applyAlignment="1" applyProtection="1">
      <alignment horizontal="center" vertical="center" shrinkToFit="1"/>
      <protection/>
    </xf>
    <xf numFmtId="6" fontId="21" fillId="0" borderId="90" xfId="43" applyNumberFormat="1" applyFont="1" applyFill="1" applyBorder="1" applyAlignment="1" applyProtection="1">
      <alignment horizontal="center" vertical="center" shrinkToFit="1"/>
      <protection/>
    </xf>
    <xf numFmtId="0" fontId="4" fillId="0" borderId="17" xfId="43" applyFont="1" applyBorder="1" applyAlignment="1" applyProtection="1">
      <alignment horizontal="center" vertical="center" shrinkToFit="1"/>
      <protection/>
    </xf>
    <xf numFmtId="0" fontId="4" fillId="0" borderId="16" xfId="43" applyFont="1" applyBorder="1" applyAlignment="1" applyProtection="1">
      <alignment horizontal="center" vertical="center" shrinkToFit="1"/>
      <protection/>
    </xf>
    <xf numFmtId="0" fontId="4" fillId="0" borderId="77" xfId="43" applyFont="1" applyBorder="1" applyAlignment="1" applyProtection="1">
      <alignment horizontal="center" vertical="center" shrinkToFit="1"/>
      <protection/>
    </xf>
    <xf numFmtId="0" fontId="4" fillId="0" borderId="91" xfId="43" applyFont="1" applyBorder="1" applyAlignment="1" applyProtection="1">
      <alignment horizontal="center" vertical="center" shrinkToFit="1"/>
      <protection/>
    </xf>
    <xf numFmtId="0" fontId="4" fillId="0" borderId="92" xfId="43" applyFont="1" applyBorder="1" applyAlignment="1" applyProtection="1">
      <alignment horizontal="center" vertical="center" shrinkToFit="1"/>
      <protection/>
    </xf>
    <xf numFmtId="0" fontId="4" fillId="0" borderId="93" xfId="43" applyFont="1" applyBorder="1" applyAlignment="1" applyProtection="1">
      <alignment horizontal="center" vertical="center" shrinkToFit="1"/>
      <protection/>
    </xf>
    <xf numFmtId="0" fontId="16" fillId="5" borderId="76" xfId="43" applyFont="1" applyFill="1" applyBorder="1" applyAlignment="1" applyProtection="1">
      <alignment horizontal="center" vertical="center" shrinkToFit="1"/>
      <protection locked="0"/>
    </xf>
    <xf numFmtId="0" fontId="16" fillId="5" borderId="15" xfId="43" applyFont="1" applyFill="1" applyBorder="1" applyAlignment="1" applyProtection="1">
      <alignment horizontal="center" vertical="center" shrinkToFit="1"/>
      <protection locked="0"/>
    </xf>
    <xf numFmtId="0" fontId="16" fillId="5" borderId="17" xfId="43" applyFont="1" applyFill="1" applyBorder="1" applyAlignment="1" applyProtection="1">
      <alignment horizontal="center" vertical="center" shrinkToFit="1"/>
      <protection locked="0"/>
    </xf>
    <xf numFmtId="0" fontId="88" fillId="0" borderId="94" xfId="0" applyFont="1" applyFill="1" applyBorder="1" applyAlignment="1" applyProtection="1">
      <alignment horizontal="center" vertical="center" wrapText="1" shrinkToFit="1"/>
      <protection/>
    </xf>
    <xf numFmtId="0" fontId="88" fillId="0" borderId="95" xfId="0" applyFont="1" applyFill="1" applyBorder="1" applyAlignment="1" applyProtection="1">
      <alignment horizontal="center" vertical="center" wrapText="1" shrinkToFit="1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96" xfId="0" applyNumberFormat="1" applyFont="1" applyBorder="1" applyAlignment="1" applyProtection="1">
      <alignment horizontal="center" vertical="center"/>
      <protection/>
    </xf>
    <xf numFmtId="49" fontId="80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97" xfId="0" applyFont="1" applyFill="1" applyBorder="1" applyAlignment="1" applyProtection="1">
      <alignment horizontal="center" vertical="center" shrinkToFit="1"/>
      <protection/>
    </xf>
    <xf numFmtId="0" fontId="89" fillId="0" borderId="98" xfId="0" applyFont="1" applyFill="1" applyBorder="1" applyAlignment="1" applyProtection="1">
      <alignment horizontal="center" vertical="center" shrinkToFit="1"/>
      <protection/>
    </xf>
    <xf numFmtId="0" fontId="89" fillId="0" borderId="99" xfId="0" applyFont="1" applyFill="1" applyBorder="1" applyAlignment="1" applyProtection="1">
      <alignment horizontal="center" vertical="center" shrinkToFit="1"/>
      <protection/>
    </xf>
    <xf numFmtId="0" fontId="89" fillId="0" borderId="63" xfId="0" applyFont="1" applyFill="1" applyBorder="1" applyAlignment="1" applyProtection="1">
      <alignment horizontal="center" vertical="center" shrinkToFit="1"/>
      <protection/>
    </xf>
    <xf numFmtId="0" fontId="89" fillId="0" borderId="38" xfId="0" applyFont="1" applyFill="1" applyBorder="1" applyAlignment="1" applyProtection="1">
      <alignment horizontal="center" vertical="center" shrinkToFit="1"/>
      <protection/>
    </xf>
    <xf numFmtId="0" fontId="86" fillId="0" borderId="100" xfId="0" applyFont="1" applyFill="1" applyBorder="1" applyAlignment="1" applyProtection="1">
      <alignment horizontal="left" vertical="center" indent="1" shrinkToFit="1"/>
      <protection/>
    </xf>
    <xf numFmtId="0" fontId="86" fillId="0" borderId="30" xfId="0" applyFont="1" applyFill="1" applyBorder="1" applyAlignment="1" applyProtection="1">
      <alignment horizontal="left" vertical="center" indent="1" shrinkToFit="1"/>
      <protection/>
    </xf>
    <xf numFmtId="0" fontId="87" fillId="5" borderId="76" xfId="0" applyNumberFormat="1" applyFont="1" applyFill="1" applyBorder="1" applyAlignment="1" applyProtection="1">
      <alignment horizontal="center" vertical="center"/>
      <protection locked="0"/>
    </xf>
    <xf numFmtId="0" fontId="87" fillId="5" borderId="15" xfId="0" applyNumberFormat="1" applyFont="1" applyFill="1" applyBorder="1" applyAlignment="1" applyProtection="1">
      <alignment horizontal="center" vertical="center"/>
      <protection locked="0"/>
    </xf>
    <xf numFmtId="0" fontId="87" fillId="5" borderId="17" xfId="0" applyNumberFormat="1" applyFont="1" applyFill="1" applyBorder="1" applyAlignment="1" applyProtection="1">
      <alignment horizontal="center" vertical="center"/>
      <protection locked="0"/>
    </xf>
    <xf numFmtId="14" fontId="87" fillId="5" borderId="76" xfId="0" applyNumberFormat="1" applyFont="1" applyFill="1" applyBorder="1" applyAlignment="1" applyProtection="1">
      <alignment horizontal="center" vertical="center"/>
      <protection locked="0"/>
    </xf>
    <xf numFmtId="14" fontId="87" fillId="5" borderId="15" xfId="0" applyNumberFormat="1" applyFont="1" applyFill="1" applyBorder="1" applyAlignment="1" applyProtection="1">
      <alignment horizontal="center" vertical="center"/>
      <protection locked="0"/>
    </xf>
    <xf numFmtId="14" fontId="87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01" xfId="0" applyFont="1" applyFill="1" applyBorder="1" applyAlignment="1" applyProtection="1">
      <alignment horizontal="center" vertical="center"/>
      <protection locked="0"/>
    </xf>
    <xf numFmtId="0" fontId="100" fillId="0" borderId="15" xfId="0" applyFont="1" applyFill="1" applyBorder="1" applyAlignment="1" applyProtection="1">
      <alignment vertical="center"/>
      <protection/>
    </xf>
    <xf numFmtId="0" fontId="88" fillId="0" borderId="24" xfId="0" applyFont="1" applyFill="1" applyBorder="1" applyAlignment="1" applyProtection="1">
      <alignment horizontal="center" vertical="center" wrapText="1" shrinkToFit="1"/>
      <protection/>
    </xf>
    <xf numFmtId="0" fontId="88" fillId="0" borderId="58" xfId="0" applyFont="1" applyFill="1" applyBorder="1" applyAlignment="1" applyProtection="1">
      <alignment horizontal="center" vertical="center" wrapText="1" shrinkToFit="1"/>
      <protection/>
    </xf>
    <xf numFmtId="49" fontId="86" fillId="0" borderId="12" xfId="0" applyNumberFormat="1" applyFont="1" applyFill="1" applyBorder="1" applyAlignment="1" applyProtection="1">
      <alignment horizontal="right" vertical="center" wrapText="1"/>
      <protection/>
    </xf>
    <xf numFmtId="49" fontId="86" fillId="0" borderId="23" xfId="0" applyNumberFormat="1" applyFont="1" applyFill="1" applyBorder="1" applyAlignment="1" applyProtection="1">
      <alignment horizontal="right" vertical="center" wrapText="1"/>
      <protection/>
    </xf>
    <xf numFmtId="49" fontId="16" fillId="5" borderId="102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30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91" xfId="43" applyNumberFormat="1" applyFont="1" applyFill="1" applyBorder="1" applyAlignment="1" applyProtection="1">
      <alignment horizontal="center" vertical="center" shrinkToFit="1"/>
      <protection locked="0"/>
    </xf>
    <xf numFmtId="14" fontId="87" fillId="0" borderId="23" xfId="0" applyNumberFormat="1" applyFont="1" applyBorder="1" applyAlignment="1" applyProtection="1">
      <alignment horizontal="center" vertical="center"/>
      <protection/>
    </xf>
    <xf numFmtId="14" fontId="87" fillId="0" borderId="79" xfId="0" applyNumberFormat="1" applyFont="1" applyBorder="1" applyAlignment="1" applyProtection="1">
      <alignment horizontal="center" vertical="center"/>
      <protection/>
    </xf>
    <xf numFmtId="0" fontId="87" fillId="0" borderId="17" xfId="0" applyNumberFormat="1" applyFont="1" applyBorder="1" applyAlignment="1" applyProtection="1">
      <alignment horizontal="center" vertical="center"/>
      <protection/>
    </xf>
    <xf numFmtId="0" fontId="87" fillId="0" borderId="16" xfId="0" applyNumberFormat="1" applyFont="1" applyBorder="1" applyAlignment="1" applyProtection="1">
      <alignment horizontal="center" vertical="center"/>
      <protection/>
    </xf>
    <xf numFmtId="0" fontId="87" fillId="0" borderId="77" xfId="0" applyNumberFormat="1" applyFont="1" applyBorder="1" applyAlignment="1" applyProtection="1">
      <alignment horizontal="center" vertical="center"/>
      <protection/>
    </xf>
    <xf numFmtId="14" fontId="87" fillId="0" borderId="17" xfId="0" applyNumberFormat="1" applyFont="1" applyBorder="1" applyAlignment="1" applyProtection="1">
      <alignment horizontal="center" vertical="center"/>
      <protection/>
    </xf>
    <xf numFmtId="14" fontId="87" fillId="0" borderId="16" xfId="0" applyNumberFormat="1" applyFont="1" applyBorder="1" applyAlignment="1" applyProtection="1">
      <alignment horizontal="center" vertical="center"/>
      <protection/>
    </xf>
    <xf numFmtId="14" fontId="87" fillId="0" borderId="77" xfId="0" applyNumberFormat="1" applyFont="1" applyBorder="1" applyAlignment="1" applyProtection="1">
      <alignment horizontal="center" vertical="center"/>
      <protection/>
    </xf>
    <xf numFmtId="176" fontId="87" fillId="0" borderId="29" xfId="0" applyNumberFormat="1" applyFont="1" applyBorder="1" applyAlignment="1" applyProtection="1">
      <alignment horizontal="center" vertical="center"/>
      <protection/>
    </xf>
    <xf numFmtId="176" fontId="87" fillId="0" borderId="103" xfId="0" applyNumberFormat="1" applyFont="1" applyBorder="1" applyAlignment="1" applyProtection="1">
      <alignment horizontal="center" vertical="center"/>
      <protection/>
    </xf>
    <xf numFmtId="14" fontId="87" fillId="0" borderId="0" xfId="0" applyNumberFormat="1" applyFont="1" applyBorder="1" applyAlignment="1" applyProtection="1">
      <alignment horizontal="center" vertical="center"/>
      <protection/>
    </xf>
    <xf numFmtId="14" fontId="87" fillId="0" borderId="13" xfId="0" applyNumberFormat="1" applyFont="1" applyBorder="1" applyAlignment="1" applyProtection="1">
      <alignment horizontal="center" vertical="center"/>
      <protection/>
    </xf>
    <xf numFmtId="14" fontId="86" fillId="0" borderId="10" xfId="0" applyNumberFormat="1" applyFont="1" applyFill="1" applyBorder="1" applyAlignment="1" applyProtection="1">
      <alignment horizontal="center" vertical="center"/>
      <protection/>
    </xf>
    <xf numFmtId="14" fontId="86" fillId="0" borderId="74" xfId="0" applyNumberFormat="1" applyFont="1" applyFill="1" applyBorder="1" applyAlignment="1" applyProtection="1">
      <alignment horizontal="center" vertical="center"/>
      <protection/>
    </xf>
    <xf numFmtId="14" fontId="86" fillId="0" borderId="12" xfId="0" applyNumberFormat="1" applyFont="1" applyFill="1" applyBorder="1" applyAlignment="1" applyProtection="1">
      <alignment horizontal="center" vertical="center"/>
      <protection/>
    </xf>
    <xf numFmtId="14" fontId="86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6" fontId="10" fillId="0" borderId="31" xfId="58" applyFont="1" applyFill="1" applyBorder="1" applyAlignment="1">
      <alignment horizontal="center" vertical="center"/>
    </xf>
    <xf numFmtId="6" fontId="10" fillId="0" borderId="26" xfId="58" applyFont="1" applyFill="1" applyBorder="1" applyAlignment="1">
      <alignment horizontal="center" vertical="center"/>
    </xf>
    <xf numFmtId="6" fontId="10" fillId="0" borderId="78" xfId="58" applyFont="1" applyFill="1" applyBorder="1" applyAlignment="1">
      <alignment horizontal="center" vertical="center"/>
    </xf>
    <xf numFmtId="6" fontId="10" fillId="0" borderId="105" xfId="58" applyFont="1" applyFill="1" applyBorder="1" applyAlignment="1">
      <alignment horizontal="center" vertical="center"/>
    </xf>
    <xf numFmtId="6" fontId="10" fillId="0" borderId="43" xfId="58" applyFont="1" applyFill="1" applyBorder="1" applyAlignment="1">
      <alignment horizontal="center" vertical="center"/>
    </xf>
    <xf numFmtId="6" fontId="10" fillId="0" borderId="44" xfId="58" applyFont="1" applyFill="1" applyBorder="1" applyAlignment="1">
      <alignment horizontal="center" vertical="center"/>
    </xf>
    <xf numFmtId="6" fontId="10" fillId="0" borderId="48" xfId="58" applyFont="1" applyFill="1" applyBorder="1" applyAlignment="1">
      <alignment horizontal="center" vertical="center"/>
    </xf>
    <xf numFmtId="6" fontId="10" fillId="0" borderId="23" xfId="58" applyFont="1" applyFill="1" applyBorder="1" applyAlignment="1">
      <alignment horizontal="center" vertical="center"/>
    </xf>
    <xf numFmtId="6" fontId="10" fillId="0" borderId="79" xfId="58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1" fillId="0" borderId="106" xfId="0" applyFont="1" applyBorder="1" applyAlignment="1">
      <alignment horizontal="center" vertical="center"/>
    </xf>
    <xf numFmtId="0" fontId="101" fillId="0" borderId="107" xfId="0" applyFont="1" applyBorder="1" applyAlignment="1">
      <alignment horizontal="center" vertical="center"/>
    </xf>
    <xf numFmtId="0" fontId="101" fillId="0" borderId="108" xfId="0" applyFont="1" applyBorder="1" applyAlignment="1">
      <alignment horizontal="center" vertical="center"/>
    </xf>
    <xf numFmtId="0" fontId="101" fillId="0" borderId="109" xfId="0" applyFont="1" applyBorder="1" applyAlignment="1">
      <alignment horizontal="center" vertical="center"/>
    </xf>
    <xf numFmtId="0" fontId="101" fillId="0" borderId="110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77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aj.org/index.php/ja/cb-profile/userslist/4-" TargetMode="External" /><Relationship Id="rId2" Type="http://schemas.openxmlformats.org/officeDocument/2006/relationships/hyperlink" Target="mailto:shiken@cmaj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T79"/>
  <sheetViews>
    <sheetView showGridLines="0" showRowColHeaders="0" tabSelected="1" zoomScale="120" zoomScaleNormal="120" zoomScaleSheetLayoutView="110" zoomScalePageLayoutView="0" workbookViewId="0" topLeftCell="A1">
      <selection activeCell="E10" sqref="E10"/>
    </sheetView>
  </sheetViews>
  <sheetFormatPr defaultColWidth="9.00390625" defaultRowHeight="13.5"/>
  <cols>
    <col min="1" max="1" width="2.00390625" style="126" customWidth="1"/>
    <col min="2" max="2" width="4.25390625" style="129" customWidth="1"/>
    <col min="3" max="3" width="17.375" style="129" customWidth="1"/>
    <col min="4" max="4" width="1.625" style="129" customWidth="1"/>
    <col min="5" max="5" width="17.50390625" style="186" customWidth="1"/>
    <col min="6" max="6" width="1.625" style="186" customWidth="1"/>
    <col min="7" max="7" width="4.625" style="187" customWidth="1"/>
    <col min="8" max="8" width="6.00390625" style="185" customWidth="1"/>
    <col min="9" max="9" width="8.25390625" style="185" customWidth="1"/>
    <col min="10" max="10" width="1.00390625" style="185" customWidth="1"/>
    <col min="11" max="11" width="3.875" style="185" customWidth="1"/>
    <col min="12" max="12" width="11.875" style="185" customWidth="1"/>
    <col min="13" max="13" width="1.00390625" style="185" customWidth="1"/>
    <col min="14" max="17" width="4.875" style="185" customWidth="1"/>
    <col min="18" max="18" width="1.75390625" style="126" customWidth="1"/>
    <col min="19" max="20" width="9.00390625" style="125" customWidth="1"/>
    <col min="21" max="16384" width="9.00390625" style="126" customWidth="1"/>
  </cols>
  <sheetData>
    <row r="1" spans="2:20" s="57" customFormat="1" ht="19.5" customHeight="1">
      <c r="B1" s="50" t="s">
        <v>101</v>
      </c>
      <c r="C1" s="51"/>
      <c r="D1" s="51"/>
      <c r="E1" s="52"/>
      <c r="F1" s="52"/>
      <c r="G1" s="53" t="s">
        <v>99</v>
      </c>
      <c r="H1" s="54"/>
      <c r="I1" s="55" t="s">
        <v>100</v>
      </c>
      <c r="J1" s="56"/>
      <c r="K1" s="56"/>
      <c r="M1" s="58"/>
      <c r="N1" s="58"/>
      <c r="O1" s="58"/>
      <c r="P1" s="58"/>
      <c r="Q1" s="58" t="s">
        <v>91</v>
      </c>
      <c r="S1" s="59"/>
      <c r="T1" s="59"/>
    </row>
    <row r="2" spans="2:20" s="57" customFormat="1" ht="9.75" customHeight="1" thickBot="1">
      <c r="B2" s="50"/>
      <c r="C2" s="51"/>
      <c r="D2" s="51"/>
      <c r="E2" s="52"/>
      <c r="F2" s="52"/>
      <c r="G2" s="60"/>
      <c r="H2" s="56"/>
      <c r="I2" s="56"/>
      <c r="J2" s="56"/>
      <c r="K2" s="56"/>
      <c r="L2" s="61"/>
      <c r="M2" s="61"/>
      <c r="N2" s="61"/>
      <c r="O2" s="61"/>
      <c r="P2" s="61"/>
      <c r="Q2" s="61"/>
      <c r="S2" s="59"/>
      <c r="T2" s="59"/>
    </row>
    <row r="3" spans="2:20" s="57" customFormat="1" ht="22.5" customHeight="1" thickBot="1">
      <c r="B3" s="62" t="s">
        <v>25</v>
      </c>
      <c r="C3" s="63"/>
      <c r="D3" s="63"/>
      <c r="E3" s="64"/>
      <c r="F3" s="64"/>
      <c r="G3" s="278" t="s">
        <v>60</v>
      </c>
      <c r="H3" s="279"/>
      <c r="I3" s="279"/>
      <c r="J3" s="279"/>
      <c r="K3" s="279"/>
      <c r="L3" s="280"/>
      <c r="M3" s="284" t="s">
        <v>17</v>
      </c>
      <c r="N3" s="284"/>
      <c r="O3" s="284"/>
      <c r="P3" s="284"/>
      <c r="Q3" s="285"/>
      <c r="S3" s="59"/>
      <c r="T3" s="59"/>
    </row>
    <row r="4" spans="2:20" s="57" customFormat="1" ht="22.5" customHeight="1" thickTop="1">
      <c r="B4" s="65" t="s">
        <v>62</v>
      </c>
      <c r="C4" s="66"/>
      <c r="D4" s="66"/>
      <c r="E4" s="67"/>
      <c r="F4" s="67"/>
      <c r="G4" s="281"/>
      <c r="H4" s="282"/>
      <c r="I4" s="282"/>
      <c r="J4" s="282"/>
      <c r="K4" s="282"/>
      <c r="L4" s="283"/>
      <c r="M4" s="286">
        <v>43273</v>
      </c>
      <c r="N4" s="287"/>
      <c r="O4" s="287"/>
      <c r="P4" s="287"/>
      <c r="Q4" s="288"/>
      <c r="S4" s="59"/>
      <c r="T4" s="59"/>
    </row>
    <row r="5" spans="2:20" s="57" customFormat="1" ht="22.5" customHeight="1">
      <c r="B5" s="68" t="s">
        <v>14</v>
      </c>
      <c r="C5" s="69"/>
      <c r="D5" s="69"/>
      <c r="E5" s="70" t="s">
        <v>51</v>
      </c>
      <c r="F5" s="70"/>
      <c r="G5" s="248"/>
      <c r="H5" s="249"/>
      <c r="I5" s="249"/>
      <c r="J5" s="249"/>
      <c r="K5" s="249"/>
      <c r="L5" s="250"/>
      <c r="M5" s="269" t="s">
        <v>9</v>
      </c>
      <c r="N5" s="270"/>
      <c r="O5" s="270"/>
      <c r="P5" s="270"/>
      <c r="Q5" s="271"/>
      <c r="S5" s="59"/>
      <c r="T5" s="59"/>
    </row>
    <row r="6" spans="2:20" s="57" customFormat="1" ht="22.5" customHeight="1">
      <c r="B6" s="71" t="s">
        <v>18</v>
      </c>
      <c r="C6" s="72"/>
      <c r="D6" s="72"/>
      <c r="E6" s="70" t="s">
        <v>53</v>
      </c>
      <c r="F6" s="70"/>
      <c r="G6" s="248"/>
      <c r="H6" s="249"/>
      <c r="I6" s="249"/>
      <c r="J6" s="249"/>
      <c r="K6" s="249"/>
      <c r="L6" s="250"/>
      <c r="M6" s="266" t="s">
        <v>8</v>
      </c>
      <c r="N6" s="267"/>
      <c r="O6" s="267"/>
      <c r="P6" s="267"/>
      <c r="Q6" s="268"/>
      <c r="S6" s="59"/>
      <c r="T6" s="59"/>
    </row>
    <row r="7" spans="2:20" s="57" customFormat="1" ht="22.5" customHeight="1">
      <c r="B7" s="68" t="s">
        <v>58</v>
      </c>
      <c r="C7" s="69"/>
      <c r="D7" s="69"/>
      <c r="E7" s="73" t="s">
        <v>50</v>
      </c>
      <c r="F7" s="70"/>
      <c r="G7" s="248"/>
      <c r="H7" s="249"/>
      <c r="I7" s="249"/>
      <c r="J7" s="249"/>
      <c r="K7" s="249"/>
      <c r="L7" s="250"/>
      <c r="M7" s="257" t="s">
        <v>11</v>
      </c>
      <c r="N7" s="258"/>
      <c r="O7" s="258"/>
      <c r="P7" s="258"/>
      <c r="Q7" s="259"/>
      <c r="S7" s="59"/>
      <c r="T7" s="59"/>
    </row>
    <row r="8" spans="2:20" s="57" customFormat="1" ht="22.5" customHeight="1">
      <c r="B8" s="68" t="s">
        <v>59</v>
      </c>
      <c r="C8" s="74"/>
      <c r="D8" s="74"/>
      <c r="E8" s="74"/>
      <c r="F8" s="74"/>
      <c r="G8" s="251"/>
      <c r="H8" s="252"/>
      <c r="I8" s="252"/>
      <c r="J8" s="252"/>
      <c r="K8" s="252"/>
      <c r="L8" s="253"/>
      <c r="M8" s="269" t="s">
        <v>63</v>
      </c>
      <c r="N8" s="270"/>
      <c r="O8" s="270"/>
      <c r="P8" s="270"/>
      <c r="Q8" s="271"/>
      <c r="S8" s="59"/>
      <c r="T8" s="59"/>
    </row>
    <row r="9" spans="2:20" s="57" customFormat="1" ht="22.5" customHeight="1">
      <c r="B9" s="75" t="s">
        <v>19</v>
      </c>
      <c r="C9" s="76"/>
      <c r="D9" s="76"/>
      <c r="E9" s="77" t="s">
        <v>64</v>
      </c>
      <c r="F9" s="78"/>
      <c r="G9" s="260"/>
      <c r="H9" s="261"/>
      <c r="I9" s="261"/>
      <c r="J9" s="261"/>
      <c r="K9" s="261"/>
      <c r="L9" s="262"/>
      <c r="M9" s="272" t="s">
        <v>65</v>
      </c>
      <c r="N9" s="273"/>
      <c r="O9" s="273"/>
      <c r="P9" s="273"/>
      <c r="Q9" s="274"/>
      <c r="S9" s="59"/>
      <c r="T9" s="59"/>
    </row>
    <row r="10" spans="2:20" s="57" customFormat="1" ht="22.5" customHeight="1">
      <c r="B10" s="327" t="s">
        <v>89</v>
      </c>
      <c r="C10" s="328"/>
      <c r="D10" s="328"/>
      <c r="E10" s="189" t="s">
        <v>116</v>
      </c>
      <c r="F10" s="79"/>
      <c r="G10" s="263"/>
      <c r="H10" s="264"/>
      <c r="I10" s="264"/>
      <c r="J10" s="264"/>
      <c r="K10" s="264"/>
      <c r="L10" s="265"/>
      <c r="M10" s="275"/>
      <c r="N10" s="276"/>
      <c r="O10" s="276"/>
      <c r="P10" s="276"/>
      <c r="Q10" s="277"/>
      <c r="S10" s="59"/>
      <c r="T10" s="59"/>
    </row>
    <row r="11" spans="2:20" s="57" customFormat="1" ht="22.5" customHeight="1">
      <c r="B11" s="68" t="s">
        <v>0</v>
      </c>
      <c r="C11" s="80"/>
      <c r="D11" s="80"/>
      <c r="E11" s="80"/>
      <c r="F11" s="80"/>
      <c r="G11" s="254"/>
      <c r="H11" s="255"/>
      <c r="I11" s="255"/>
      <c r="J11" s="255"/>
      <c r="K11" s="255"/>
      <c r="L11" s="256"/>
      <c r="M11" s="257" t="s">
        <v>20</v>
      </c>
      <c r="N11" s="258"/>
      <c r="O11" s="258"/>
      <c r="P11" s="258"/>
      <c r="Q11" s="259"/>
      <c r="S11" s="59"/>
      <c r="T11" s="59"/>
    </row>
    <row r="12" spans="2:20" s="57" customFormat="1" ht="22.5" customHeight="1">
      <c r="B12" s="68" t="s">
        <v>66</v>
      </c>
      <c r="C12" s="80"/>
      <c r="D12" s="80"/>
      <c r="E12" s="80"/>
      <c r="F12" s="80"/>
      <c r="G12" s="254"/>
      <c r="H12" s="255"/>
      <c r="I12" s="255"/>
      <c r="J12" s="255"/>
      <c r="K12" s="255"/>
      <c r="L12" s="256"/>
      <c r="M12" s="257" t="s">
        <v>67</v>
      </c>
      <c r="N12" s="258"/>
      <c r="O12" s="258"/>
      <c r="P12" s="258"/>
      <c r="Q12" s="259"/>
      <c r="S12" s="59"/>
      <c r="T12" s="59"/>
    </row>
    <row r="13" spans="2:20" s="57" customFormat="1" ht="22.5" customHeight="1">
      <c r="B13" s="71" t="s">
        <v>1</v>
      </c>
      <c r="C13" s="72"/>
      <c r="D13" s="72"/>
      <c r="E13" s="70" t="s">
        <v>52</v>
      </c>
      <c r="F13" s="70"/>
      <c r="G13" s="248"/>
      <c r="H13" s="249"/>
      <c r="I13" s="249"/>
      <c r="J13" s="249"/>
      <c r="K13" s="249"/>
      <c r="L13" s="250"/>
      <c r="M13" s="266" t="s">
        <v>10</v>
      </c>
      <c r="N13" s="267"/>
      <c r="O13" s="267"/>
      <c r="P13" s="267"/>
      <c r="Q13" s="268"/>
      <c r="S13" s="59"/>
      <c r="T13" s="59"/>
    </row>
    <row r="14" spans="2:20" s="57" customFormat="1" ht="22.5" customHeight="1">
      <c r="B14" s="81" t="s">
        <v>68</v>
      </c>
      <c r="C14" s="82"/>
      <c r="D14" s="82"/>
      <c r="E14" s="83" t="s">
        <v>69</v>
      </c>
      <c r="F14" s="83"/>
      <c r="G14" s="315"/>
      <c r="H14" s="316"/>
      <c r="I14" s="316"/>
      <c r="J14" s="316"/>
      <c r="K14" s="316"/>
      <c r="L14" s="317"/>
      <c r="M14" s="334">
        <v>50</v>
      </c>
      <c r="N14" s="335"/>
      <c r="O14" s="335"/>
      <c r="P14" s="335"/>
      <c r="Q14" s="336"/>
      <c r="S14" s="59"/>
      <c r="T14" s="59"/>
    </row>
    <row r="15" spans="2:20" s="57" customFormat="1" ht="22.5" customHeight="1">
      <c r="B15" s="84" t="s">
        <v>16</v>
      </c>
      <c r="C15" s="85"/>
      <c r="D15" s="85"/>
      <c r="E15" s="32" t="s">
        <v>103</v>
      </c>
      <c r="F15" s="86"/>
      <c r="G15" s="318"/>
      <c r="H15" s="319"/>
      <c r="I15" s="319"/>
      <c r="J15" s="319"/>
      <c r="K15" s="319"/>
      <c r="L15" s="320"/>
      <c r="M15" s="337" t="s">
        <v>22</v>
      </c>
      <c r="N15" s="338"/>
      <c r="O15" s="338"/>
      <c r="P15" s="338"/>
      <c r="Q15" s="339"/>
      <c r="S15" s="59"/>
      <c r="T15" s="59"/>
    </row>
    <row r="16" spans="2:20" s="57" customFormat="1" ht="22.5" customHeight="1">
      <c r="B16" s="87" t="s">
        <v>15</v>
      </c>
      <c r="C16" s="88"/>
      <c r="D16" s="89"/>
      <c r="E16" s="90" t="s">
        <v>90</v>
      </c>
      <c r="F16" s="91"/>
      <c r="G16" s="321"/>
      <c r="H16" s="322"/>
      <c r="I16" s="322"/>
      <c r="J16" s="322"/>
      <c r="K16" s="322"/>
      <c r="L16" s="323"/>
      <c r="M16" s="340" t="s">
        <v>13</v>
      </c>
      <c r="N16" s="340"/>
      <c r="O16" s="340"/>
      <c r="P16" s="340"/>
      <c r="Q16" s="341"/>
      <c r="S16" s="59"/>
      <c r="T16" s="59"/>
    </row>
    <row r="17" spans="2:20" s="57" customFormat="1" ht="22.5" customHeight="1">
      <c r="B17" s="344"/>
      <c r="C17" s="345"/>
      <c r="D17" s="92"/>
      <c r="E17" s="93" t="s">
        <v>2</v>
      </c>
      <c r="F17" s="93"/>
      <c r="G17" s="204"/>
      <c r="H17" s="205"/>
      <c r="I17" s="205"/>
      <c r="J17" s="205"/>
      <c r="K17" s="205"/>
      <c r="L17" s="206"/>
      <c r="M17" s="342" t="s">
        <v>21</v>
      </c>
      <c r="N17" s="342"/>
      <c r="O17" s="342"/>
      <c r="P17" s="342"/>
      <c r="Q17" s="343"/>
      <c r="S17" s="59"/>
      <c r="T17" s="59"/>
    </row>
    <row r="18" spans="2:20" s="57" customFormat="1" ht="22.5" customHeight="1">
      <c r="B18" s="346"/>
      <c r="C18" s="347"/>
      <c r="D18" s="94"/>
      <c r="E18" s="95" t="s">
        <v>56</v>
      </c>
      <c r="F18" s="96"/>
      <c r="G18" s="199"/>
      <c r="H18" s="200"/>
      <c r="I18" s="200"/>
      <c r="J18" s="200"/>
      <c r="K18" s="200"/>
      <c r="L18" s="201"/>
      <c r="M18" s="332" t="s">
        <v>24</v>
      </c>
      <c r="N18" s="332"/>
      <c r="O18" s="332"/>
      <c r="P18" s="332"/>
      <c r="Q18" s="333"/>
      <c r="S18" s="59"/>
      <c r="T18" s="59"/>
    </row>
    <row r="19" spans="2:20" s="57" customFormat="1" ht="22.5" customHeight="1">
      <c r="B19" s="84" t="s">
        <v>26</v>
      </c>
      <c r="C19" s="97"/>
      <c r="D19" s="97"/>
      <c r="E19" s="98"/>
      <c r="F19" s="98"/>
      <c r="G19" s="300"/>
      <c r="H19" s="301"/>
      <c r="I19" s="301"/>
      <c r="J19" s="301"/>
      <c r="K19" s="301"/>
      <c r="L19" s="302"/>
      <c r="M19" s="294" t="s">
        <v>12</v>
      </c>
      <c r="N19" s="295"/>
      <c r="O19" s="295"/>
      <c r="P19" s="295"/>
      <c r="Q19" s="296"/>
      <c r="S19" s="59"/>
      <c r="T19" s="59"/>
    </row>
    <row r="20" spans="2:20" s="57" customFormat="1" ht="22.5" customHeight="1" thickBot="1">
      <c r="B20" s="313" t="s">
        <v>23</v>
      </c>
      <c r="C20" s="314"/>
      <c r="D20" s="99"/>
      <c r="E20" s="100" t="s">
        <v>54</v>
      </c>
      <c r="F20" s="100"/>
      <c r="G20" s="329"/>
      <c r="H20" s="330"/>
      <c r="I20" s="330"/>
      <c r="J20" s="330"/>
      <c r="K20" s="330"/>
      <c r="L20" s="331"/>
      <c r="M20" s="297" t="s">
        <v>55</v>
      </c>
      <c r="N20" s="298"/>
      <c r="O20" s="298"/>
      <c r="P20" s="298"/>
      <c r="Q20" s="299"/>
      <c r="S20" s="59"/>
      <c r="T20" s="59"/>
    </row>
    <row r="21" spans="2:17" s="59" customFormat="1" ht="15" customHeight="1" thickBot="1">
      <c r="B21" s="101"/>
      <c r="C21" s="102"/>
      <c r="D21" s="102"/>
      <c r="E21" s="103"/>
      <c r="F21" s="103"/>
      <c r="G21" s="207"/>
      <c r="H21" s="207"/>
      <c r="I21" s="207"/>
      <c r="J21" s="207"/>
      <c r="K21" s="207"/>
      <c r="L21" s="103"/>
      <c r="M21" s="104"/>
      <c r="N21" s="104"/>
      <c r="O21" s="104"/>
      <c r="P21" s="104"/>
      <c r="Q21" s="104"/>
    </row>
    <row r="22" spans="2:20" s="57" customFormat="1" ht="29.25" customHeight="1" thickTop="1">
      <c r="B22" s="218" t="s">
        <v>37</v>
      </c>
      <c r="C22" s="237"/>
      <c r="D22" s="102"/>
      <c r="E22" s="105"/>
      <c r="F22" s="105"/>
      <c r="G22" s="235" t="s">
        <v>48</v>
      </c>
      <c r="H22" s="229">
        <f>'受験料区分'!L18</f>
        <v>0</v>
      </c>
      <c r="I22" s="230"/>
      <c r="J22" s="231"/>
      <c r="K22" s="235" t="s">
        <v>47</v>
      </c>
      <c r="L22" s="291">
        <f>IF(G5="一般","一般",G5)</f>
        <v>0</v>
      </c>
      <c r="M22" s="292"/>
      <c r="N22" s="292"/>
      <c r="O22" s="293"/>
      <c r="P22" s="106"/>
      <c r="Q22" s="106"/>
      <c r="S22" s="59"/>
      <c r="T22" s="59"/>
    </row>
    <row r="23" spans="2:20" s="57" customFormat="1" ht="29.25" customHeight="1" thickBot="1">
      <c r="B23" s="223"/>
      <c r="C23" s="238"/>
      <c r="D23" s="102"/>
      <c r="E23" s="105"/>
      <c r="F23" s="105"/>
      <c r="G23" s="236"/>
      <c r="H23" s="232"/>
      <c r="I23" s="233"/>
      <c r="J23" s="234"/>
      <c r="K23" s="236"/>
      <c r="L23" s="240">
        <f>IF(OR(G7="会員",G9="Yes"),"個人会員　または　団体会員に所属",G7)</f>
        <v>0</v>
      </c>
      <c r="M23" s="241"/>
      <c r="N23" s="241"/>
      <c r="O23" s="242"/>
      <c r="P23" s="106"/>
      <c r="Q23" s="106"/>
      <c r="S23" s="59"/>
      <c r="T23" s="59"/>
    </row>
    <row r="24" spans="2:20" s="57" customFormat="1" ht="19.5" customHeight="1" thickTop="1">
      <c r="B24" s="107"/>
      <c r="C24" s="108"/>
      <c r="D24" s="108"/>
      <c r="E24" s="109"/>
      <c r="F24" s="109"/>
      <c r="G24" s="110"/>
      <c r="H24" s="29" t="s">
        <v>94</v>
      </c>
      <c r="I24" s="29" t="s">
        <v>93</v>
      </c>
      <c r="J24" s="22"/>
      <c r="K24" s="110"/>
      <c r="L24" s="23"/>
      <c r="M24" s="111"/>
      <c r="N24" s="112"/>
      <c r="O24" s="112"/>
      <c r="P24" s="112"/>
      <c r="Q24" s="112"/>
      <c r="S24" s="59"/>
      <c r="T24" s="59"/>
    </row>
    <row r="25" spans="2:20" s="57" customFormat="1" ht="11.25" customHeight="1">
      <c r="B25" s="113"/>
      <c r="C25" s="102"/>
      <c r="D25" s="102"/>
      <c r="E25" s="105"/>
      <c r="F25" s="105"/>
      <c r="G25" s="114"/>
      <c r="H25" s="24"/>
      <c r="I25" s="24"/>
      <c r="J25" s="24"/>
      <c r="K25" s="114"/>
      <c r="L25" s="25"/>
      <c r="M25" s="25"/>
      <c r="N25" s="25"/>
      <c r="O25" s="25"/>
      <c r="P25" s="106"/>
      <c r="Q25" s="106"/>
      <c r="S25" s="59"/>
      <c r="T25" s="59"/>
    </row>
    <row r="26" spans="2:20" s="116" customFormat="1" ht="17.25" customHeight="1">
      <c r="B26" s="115" t="s">
        <v>87</v>
      </c>
      <c r="C26" s="33"/>
      <c r="D26" s="33"/>
      <c r="E26" s="33"/>
      <c r="F26" s="33"/>
      <c r="G26" s="33"/>
      <c r="H26" s="33"/>
      <c r="I26" s="307"/>
      <c r="J26" s="307"/>
      <c r="K26" s="307"/>
      <c r="L26" s="33"/>
      <c r="M26" s="33"/>
      <c r="N26" s="33"/>
      <c r="O26" s="33"/>
      <c r="P26" s="33"/>
      <c r="Q26" s="33"/>
      <c r="S26" s="117"/>
      <c r="T26" s="117"/>
    </row>
    <row r="27" spans="2:20" s="57" customFormat="1" ht="15.75" customHeight="1">
      <c r="B27" s="115"/>
      <c r="C27" s="34" t="s">
        <v>104</v>
      </c>
      <c r="D27" s="33"/>
      <c r="E27" s="33"/>
      <c r="F27" s="33"/>
      <c r="G27" s="33"/>
      <c r="H27" s="33"/>
      <c r="I27" s="46"/>
      <c r="J27" s="46"/>
      <c r="K27" s="46"/>
      <c r="L27" s="33"/>
      <c r="M27" s="33"/>
      <c r="N27" s="33"/>
      <c r="O27" s="33"/>
      <c r="P27" s="33"/>
      <c r="Q27" s="33"/>
      <c r="S27" s="59"/>
      <c r="T27" s="59"/>
    </row>
    <row r="28" spans="2:20" s="119" customFormat="1" ht="23.25" customHeight="1" thickBot="1">
      <c r="B28" s="118" t="s">
        <v>105</v>
      </c>
      <c r="C28" s="35" t="s">
        <v>106</v>
      </c>
      <c r="D28" s="36"/>
      <c r="E28" s="37" t="s">
        <v>107</v>
      </c>
      <c r="F28" s="36"/>
      <c r="G28" s="36"/>
      <c r="H28" s="36"/>
      <c r="I28" s="38"/>
      <c r="J28" s="38"/>
      <c r="K28" s="38"/>
      <c r="L28" s="36"/>
      <c r="M28" s="36"/>
      <c r="N28" s="36"/>
      <c r="O28" s="36"/>
      <c r="P28" s="36"/>
      <c r="Q28" s="39"/>
      <c r="S28" s="120"/>
      <c r="T28" s="120"/>
    </row>
    <row r="29" spans="2:20" s="119" customFormat="1" ht="23.25" customHeight="1">
      <c r="B29" s="47" t="s">
        <v>114</v>
      </c>
      <c r="C29" s="121" t="s">
        <v>108</v>
      </c>
      <c r="D29" s="40"/>
      <c r="E29" s="37" t="s">
        <v>109</v>
      </c>
      <c r="F29" s="41"/>
      <c r="G29" s="41"/>
      <c r="H29" s="42"/>
      <c r="I29" s="42"/>
      <c r="J29" s="42"/>
      <c r="K29" s="42"/>
      <c r="L29" s="43"/>
      <c r="M29" s="43"/>
      <c r="N29" s="43"/>
      <c r="O29" s="41"/>
      <c r="P29" s="41"/>
      <c r="Q29" s="44"/>
      <c r="S29" s="120"/>
      <c r="T29" s="120"/>
    </row>
    <row r="30" spans="2:20" s="119" customFormat="1" ht="23.25" customHeight="1">
      <c r="B30" s="48" t="s">
        <v>114</v>
      </c>
      <c r="C30" s="122" t="s">
        <v>110</v>
      </c>
      <c r="D30" s="40"/>
      <c r="E30" s="37" t="s">
        <v>111</v>
      </c>
      <c r="F30" s="43"/>
      <c r="G30" s="43"/>
      <c r="H30" s="42"/>
      <c r="I30" s="42"/>
      <c r="J30" s="42"/>
      <c r="K30" s="42"/>
      <c r="L30" s="43"/>
      <c r="M30" s="43"/>
      <c r="N30" s="43"/>
      <c r="O30" s="41"/>
      <c r="P30" s="41"/>
      <c r="Q30" s="44"/>
      <c r="S30" s="120"/>
      <c r="T30" s="120"/>
    </row>
    <row r="31" spans="2:20" s="119" customFormat="1" ht="23.25" customHeight="1" thickBot="1">
      <c r="B31" s="49" t="s">
        <v>114</v>
      </c>
      <c r="C31" s="123" t="s">
        <v>112</v>
      </c>
      <c r="D31" s="40"/>
      <c r="E31" s="37" t="s">
        <v>113</v>
      </c>
      <c r="F31" s="41"/>
      <c r="G31" s="324" t="str">
        <f>IF(G5="学生","あなたは必要です","あなたは不要です")</f>
        <v>あなたは不要です</v>
      </c>
      <c r="H31" s="324"/>
      <c r="I31" s="324"/>
      <c r="J31" s="324"/>
      <c r="K31" s="324"/>
      <c r="L31" s="324"/>
      <c r="M31" s="324"/>
      <c r="N31" s="324"/>
      <c r="O31" s="324"/>
      <c r="P31" s="324"/>
      <c r="Q31" s="45"/>
      <c r="S31" s="120"/>
      <c r="T31" s="120"/>
    </row>
    <row r="32" spans="2:18" ht="23.25" customHeight="1">
      <c r="B32" s="211" t="s">
        <v>95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124"/>
    </row>
    <row r="33" spans="2:18" ht="18.75" customHeight="1">
      <c r="B33" s="127"/>
      <c r="C33" s="128" t="s">
        <v>92</v>
      </c>
      <c r="E33" s="31" t="s">
        <v>97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2:20" s="57" customFormat="1" ht="9" customHeight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S34" s="59"/>
      <c r="T34" s="59"/>
    </row>
    <row r="35" spans="2:20" s="57" customFormat="1" ht="8.25" customHeight="1" thickBot="1">
      <c r="B35" s="105"/>
      <c r="C35" s="105"/>
      <c r="D35" s="105"/>
      <c r="E35" s="105"/>
      <c r="F35" s="105"/>
      <c r="G35" s="105"/>
      <c r="H35" s="105"/>
      <c r="I35" s="105"/>
      <c r="J35" s="105"/>
      <c r="K35" s="239"/>
      <c r="L35" s="239"/>
      <c r="M35" s="239"/>
      <c r="N35" s="239"/>
      <c r="O35" s="239"/>
      <c r="P35" s="105"/>
      <c r="Q35" s="105"/>
      <c r="S35" s="59"/>
      <c r="T35" s="59"/>
    </row>
    <row r="36" spans="2:18" ht="26.25" customHeight="1" thickBot="1" thickTop="1">
      <c r="B36" s="218" t="s">
        <v>37</v>
      </c>
      <c r="C36" s="220"/>
      <c r="D36" s="102"/>
      <c r="E36" s="212" t="s">
        <v>115</v>
      </c>
      <c r="F36" s="133"/>
      <c r="G36" s="134" t="s">
        <v>57</v>
      </c>
      <c r="H36" s="215">
        <f>G12</f>
        <v>0</v>
      </c>
      <c r="I36" s="216"/>
      <c r="J36" s="135"/>
      <c r="K36" s="303" t="s">
        <v>40</v>
      </c>
      <c r="L36" s="136"/>
      <c r="M36" s="135"/>
      <c r="N36" s="289" t="s">
        <v>40</v>
      </c>
      <c r="O36" s="290"/>
      <c r="P36" s="325" t="s">
        <v>41</v>
      </c>
      <c r="Q36" s="326"/>
      <c r="R36" s="131"/>
    </row>
    <row r="37" spans="2:18" ht="26.25" customHeight="1">
      <c r="B37" s="219"/>
      <c r="C37" s="221"/>
      <c r="D37" s="102"/>
      <c r="E37" s="213"/>
      <c r="F37" s="133"/>
      <c r="G37" s="137" t="s">
        <v>0</v>
      </c>
      <c r="H37" s="305">
        <f>G11</f>
        <v>0</v>
      </c>
      <c r="I37" s="306"/>
      <c r="J37" s="138"/>
      <c r="K37" s="304"/>
      <c r="L37" s="139"/>
      <c r="M37" s="140"/>
      <c r="N37" s="243"/>
      <c r="O37" s="246"/>
      <c r="P37" s="308"/>
      <c r="Q37" s="311"/>
      <c r="R37" s="131"/>
    </row>
    <row r="38" spans="2:18" ht="26.25" customHeight="1" thickBot="1">
      <c r="B38" s="222" t="s">
        <v>38</v>
      </c>
      <c r="C38" s="224"/>
      <c r="D38" s="141"/>
      <c r="E38" s="213"/>
      <c r="F38" s="102"/>
      <c r="G38" s="142" t="s">
        <v>39</v>
      </c>
      <c r="H38" s="226">
        <f>G13</f>
        <v>0</v>
      </c>
      <c r="I38" s="227"/>
      <c r="J38" s="135"/>
      <c r="K38" s="202" t="s">
        <v>41</v>
      </c>
      <c r="L38" s="143"/>
      <c r="M38" s="56"/>
      <c r="N38" s="244"/>
      <c r="O38" s="246"/>
      <c r="P38" s="309"/>
      <c r="Q38" s="311"/>
      <c r="R38" s="131"/>
    </row>
    <row r="39" spans="2:18" ht="26.25" customHeight="1" thickBot="1" thickTop="1">
      <c r="B39" s="223"/>
      <c r="C39" s="225"/>
      <c r="D39" s="141"/>
      <c r="E39" s="213"/>
      <c r="F39" s="144"/>
      <c r="G39" s="56"/>
      <c r="H39" s="56"/>
      <c r="I39" s="56"/>
      <c r="J39" s="56"/>
      <c r="K39" s="203"/>
      <c r="L39" s="145"/>
      <c r="M39" s="56"/>
      <c r="N39" s="245"/>
      <c r="O39" s="247"/>
      <c r="P39" s="310"/>
      <c r="Q39" s="312"/>
      <c r="R39" s="131"/>
    </row>
    <row r="40" spans="2:18" ht="34.5" customHeight="1" thickBot="1" thickTop="1">
      <c r="B40" s="113"/>
      <c r="C40" s="141"/>
      <c r="D40" s="141"/>
      <c r="E40" s="214"/>
      <c r="F40" s="144"/>
      <c r="G40" s="56"/>
      <c r="H40" s="56"/>
      <c r="I40" s="56"/>
      <c r="J40" s="56"/>
      <c r="K40" s="141"/>
      <c r="L40" s="102"/>
      <c r="M40" s="56"/>
      <c r="N40" s="102"/>
      <c r="O40" s="102"/>
      <c r="P40" s="102"/>
      <c r="Q40" s="102"/>
      <c r="R40" s="131"/>
    </row>
    <row r="41" spans="2:18" ht="10.5" customHeight="1">
      <c r="B41" s="107"/>
      <c r="C41" s="146"/>
      <c r="D41" s="146"/>
      <c r="E41" s="147"/>
      <c r="F41" s="147"/>
      <c r="G41" s="148"/>
      <c r="H41" s="148"/>
      <c r="I41" s="148"/>
      <c r="J41" s="148"/>
      <c r="K41" s="146"/>
      <c r="L41" s="108"/>
      <c r="M41" s="148"/>
      <c r="N41" s="108"/>
      <c r="O41" s="108"/>
      <c r="P41" s="108"/>
      <c r="Q41" s="108"/>
      <c r="R41" s="131"/>
    </row>
    <row r="42" spans="2:18" ht="27.75" customHeight="1">
      <c r="B42" s="113"/>
      <c r="C42" s="141"/>
      <c r="D42" s="141"/>
      <c r="E42" s="144"/>
      <c r="F42" s="144"/>
      <c r="G42" s="56"/>
      <c r="H42" s="56"/>
      <c r="I42" s="56"/>
      <c r="J42" s="56"/>
      <c r="K42" s="141"/>
      <c r="L42" s="102"/>
      <c r="M42" s="56"/>
      <c r="N42" s="102"/>
      <c r="O42" s="102"/>
      <c r="P42" s="102"/>
      <c r="Q42" s="102"/>
      <c r="R42" s="131"/>
    </row>
    <row r="43" spans="2:18" ht="27.75" customHeight="1">
      <c r="B43" s="228" t="s">
        <v>70</v>
      </c>
      <c r="C43" s="228"/>
      <c r="D43" s="228"/>
      <c r="E43" s="228"/>
      <c r="F43" s="228"/>
      <c r="G43" s="228"/>
      <c r="H43" s="228"/>
      <c r="I43" s="149"/>
      <c r="J43" s="149"/>
      <c r="K43" s="149"/>
      <c r="L43" s="149"/>
      <c r="M43" s="149"/>
      <c r="N43" s="149"/>
      <c r="O43" s="149"/>
      <c r="P43" s="149"/>
      <c r="Q43" s="149"/>
      <c r="R43" s="150"/>
    </row>
    <row r="44" spans="2:20" s="131" customFormat="1" ht="15" customHeight="1">
      <c r="B44" s="151"/>
      <c r="C44" s="151"/>
      <c r="D44" s="151"/>
      <c r="E44" s="151"/>
      <c r="F44" s="151"/>
      <c r="G44" s="152"/>
      <c r="H44" s="153"/>
      <c r="I44" s="153"/>
      <c r="J44" s="153"/>
      <c r="K44" s="149"/>
      <c r="L44" s="153"/>
      <c r="M44" s="149"/>
      <c r="N44" s="149"/>
      <c r="O44" s="149"/>
      <c r="P44" s="149"/>
      <c r="Q44" s="149"/>
      <c r="R44" s="150"/>
      <c r="S44" s="154"/>
      <c r="T44" s="154"/>
    </row>
    <row r="45" spans="2:20" s="131" customFormat="1" ht="15" customHeight="1">
      <c r="B45" s="155"/>
      <c r="C45" s="151"/>
      <c r="D45" s="151"/>
      <c r="E45" s="151"/>
      <c r="F45" s="151"/>
      <c r="G45" s="152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154"/>
      <c r="T45" s="154"/>
    </row>
    <row r="46" spans="2:20" s="131" customFormat="1" ht="15" customHeight="1">
      <c r="B46" s="156" t="s">
        <v>71</v>
      </c>
      <c r="C46" s="151"/>
      <c r="D46" s="151"/>
      <c r="E46" s="151"/>
      <c r="F46" s="151"/>
      <c r="G46" s="152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50"/>
      <c r="S46" s="154"/>
      <c r="T46" s="154"/>
    </row>
    <row r="47" spans="2:20" s="57" customFormat="1" ht="15" customHeight="1" thickBot="1">
      <c r="B47" s="157"/>
      <c r="C47" s="158" t="s">
        <v>72</v>
      </c>
      <c r="D47" s="158"/>
      <c r="E47" s="155" t="s">
        <v>98</v>
      </c>
      <c r="F47" s="155"/>
      <c r="G47" s="159"/>
      <c r="H47" s="160" t="s">
        <v>96</v>
      </c>
      <c r="I47" s="160"/>
      <c r="J47" s="161"/>
      <c r="K47" s="162"/>
      <c r="L47" s="158"/>
      <c r="M47" s="163"/>
      <c r="N47" s="163"/>
      <c r="O47" s="149"/>
      <c r="P47" s="149"/>
      <c r="Q47" s="149"/>
      <c r="R47" s="164"/>
      <c r="S47" s="59"/>
      <c r="T47" s="59"/>
    </row>
    <row r="48" spans="2:20" s="57" customFormat="1" ht="15" customHeight="1" thickBot="1">
      <c r="B48" s="165"/>
      <c r="C48" s="152"/>
      <c r="D48" s="152"/>
      <c r="E48" s="155" t="s">
        <v>73</v>
      </c>
      <c r="F48" s="166"/>
      <c r="G48" s="167"/>
      <c r="H48" s="196"/>
      <c r="I48" s="197"/>
      <c r="J48" s="197"/>
      <c r="K48" s="197"/>
      <c r="L48" s="197"/>
      <c r="M48" s="198"/>
      <c r="N48" s="163"/>
      <c r="O48" s="149"/>
      <c r="P48" s="149"/>
      <c r="Q48" s="149"/>
      <c r="R48" s="164"/>
      <c r="S48" s="59"/>
      <c r="T48" s="59"/>
    </row>
    <row r="49" spans="2:18" ht="15" customHeight="1">
      <c r="B49" s="163"/>
      <c r="C49" s="152"/>
      <c r="D49" s="152"/>
      <c r="E49" s="155" t="s">
        <v>74</v>
      </c>
      <c r="F49" s="155"/>
      <c r="G49" s="168"/>
      <c r="H49" s="169"/>
      <c r="I49" s="170"/>
      <c r="J49" s="157"/>
      <c r="K49" s="157"/>
      <c r="L49" s="168"/>
      <c r="M49" s="157"/>
      <c r="N49" s="157"/>
      <c r="O49" s="171"/>
      <c r="P49" s="171"/>
      <c r="Q49" s="171"/>
      <c r="R49" s="172"/>
    </row>
    <row r="50" spans="2:20" s="57" customFormat="1" ht="15" customHeight="1" thickBot="1">
      <c r="B50" s="165"/>
      <c r="C50" s="152"/>
      <c r="D50" s="152"/>
      <c r="E50" s="155" t="s">
        <v>75</v>
      </c>
      <c r="F50" s="155"/>
      <c r="G50" s="159"/>
      <c r="H50" s="173" t="s">
        <v>49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64"/>
      <c r="S50" s="59"/>
      <c r="T50" s="59"/>
    </row>
    <row r="51" spans="2:20" ht="15" customHeight="1" thickBot="1">
      <c r="B51" s="165"/>
      <c r="C51" s="152"/>
      <c r="D51" s="152"/>
      <c r="E51" s="163"/>
      <c r="F51" s="155"/>
      <c r="G51" s="159"/>
      <c r="H51" s="208"/>
      <c r="I51" s="209"/>
      <c r="J51" s="209"/>
      <c r="K51" s="209"/>
      <c r="L51" s="209"/>
      <c r="M51" s="209"/>
      <c r="N51" s="209"/>
      <c r="O51" s="209"/>
      <c r="P51" s="209"/>
      <c r="Q51" s="210"/>
      <c r="R51" s="172"/>
      <c r="S51" s="174"/>
      <c r="T51" s="175"/>
    </row>
    <row r="52" spans="2:20" ht="15" customHeight="1">
      <c r="B52" s="165"/>
      <c r="C52" s="152"/>
      <c r="D52" s="152"/>
      <c r="E52" s="163"/>
      <c r="F52" s="163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72"/>
      <c r="S52" s="176"/>
      <c r="T52" s="175"/>
    </row>
    <row r="53" spans="2:20" ht="15" customHeight="1">
      <c r="B53" s="165"/>
      <c r="C53" s="151"/>
      <c r="D53" s="151"/>
      <c r="E53" s="151"/>
      <c r="F53" s="151"/>
      <c r="G53" s="152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72"/>
      <c r="S53" s="176"/>
      <c r="T53" s="175"/>
    </row>
    <row r="54" spans="2:20" ht="15" customHeight="1">
      <c r="B54" s="156" t="s">
        <v>76</v>
      </c>
      <c r="C54" s="151"/>
      <c r="D54" s="151"/>
      <c r="E54" s="151"/>
      <c r="F54" s="151"/>
      <c r="G54" s="152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72"/>
      <c r="S54" s="176"/>
      <c r="T54" s="175"/>
    </row>
    <row r="55" spans="2:20" ht="15" customHeight="1" thickBot="1">
      <c r="B55" s="165"/>
      <c r="C55" s="158" t="s">
        <v>72</v>
      </c>
      <c r="D55" s="158"/>
      <c r="E55" s="151" t="s">
        <v>77</v>
      </c>
      <c r="F55" s="151"/>
      <c r="G55" s="159"/>
      <c r="H55" s="160" t="s">
        <v>96</v>
      </c>
      <c r="I55" s="160"/>
      <c r="J55" s="161"/>
      <c r="K55" s="162"/>
      <c r="L55" s="158"/>
      <c r="M55" s="163"/>
      <c r="N55" s="163"/>
      <c r="O55" s="149"/>
      <c r="P55" s="149"/>
      <c r="Q55" s="149"/>
      <c r="R55" s="172"/>
      <c r="S55" s="176"/>
      <c r="T55" s="175"/>
    </row>
    <row r="56" spans="2:20" ht="15" customHeight="1" thickBot="1">
      <c r="B56" s="177"/>
      <c r="C56" s="149"/>
      <c r="D56" s="149"/>
      <c r="E56" s="151" t="s">
        <v>78</v>
      </c>
      <c r="F56" s="151"/>
      <c r="G56" s="178"/>
      <c r="H56" s="196"/>
      <c r="I56" s="197"/>
      <c r="J56" s="197"/>
      <c r="K56" s="197"/>
      <c r="L56" s="197"/>
      <c r="M56" s="198"/>
      <c r="N56" s="163"/>
      <c r="O56" s="149"/>
      <c r="P56" s="149"/>
      <c r="Q56" s="149"/>
      <c r="R56" s="172"/>
      <c r="S56" s="176"/>
      <c r="T56" s="175"/>
    </row>
    <row r="57" spans="2:18" ht="15" customHeight="1">
      <c r="B57" s="177"/>
      <c r="C57" s="149"/>
      <c r="D57" s="149"/>
      <c r="E57" s="151" t="s">
        <v>79</v>
      </c>
      <c r="F57" s="151"/>
      <c r="G57" s="168"/>
      <c r="H57" s="169"/>
      <c r="I57" s="170"/>
      <c r="J57" s="157"/>
      <c r="K57" s="157"/>
      <c r="L57" s="168"/>
      <c r="M57" s="157"/>
      <c r="N57" s="157"/>
      <c r="O57" s="171"/>
      <c r="P57" s="171"/>
      <c r="Q57" s="171"/>
      <c r="R57" s="172"/>
    </row>
    <row r="58" spans="2:20" s="57" customFormat="1" ht="15" customHeight="1" thickBot="1">
      <c r="B58" s="177"/>
      <c r="C58" s="149"/>
      <c r="D58" s="149"/>
      <c r="E58" s="151" t="s">
        <v>80</v>
      </c>
      <c r="F58" s="151"/>
      <c r="G58" s="159"/>
      <c r="H58" s="173" t="s">
        <v>49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64"/>
      <c r="S58" s="59"/>
      <c r="T58" s="59"/>
    </row>
    <row r="59" spans="2:20" ht="15" customHeight="1" thickBot="1">
      <c r="B59" s="177"/>
      <c r="C59" s="149"/>
      <c r="D59" s="149"/>
      <c r="E59" s="151" t="s">
        <v>81</v>
      </c>
      <c r="F59" s="151"/>
      <c r="G59" s="159"/>
      <c r="H59" s="208"/>
      <c r="I59" s="209"/>
      <c r="J59" s="209"/>
      <c r="K59" s="209"/>
      <c r="L59" s="209"/>
      <c r="M59" s="209"/>
      <c r="N59" s="209"/>
      <c r="O59" s="209"/>
      <c r="P59" s="209"/>
      <c r="Q59" s="210"/>
      <c r="R59" s="172"/>
      <c r="S59" s="174"/>
      <c r="T59" s="175"/>
    </row>
    <row r="60" spans="2:20" ht="15" customHeight="1">
      <c r="B60" s="177"/>
      <c r="C60" s="149"/>
      <c r="D60" s="149"/>
      <c r="E60" s="151" t="s">
        <v>82</v>
      </c>
      <c r="F60" s="151"/>
      <c r="G60" s="152"/>
      <c r="H60" s="149"/>
      <c r="I60" s="149"/>
      <c r="J60" s="149"/>
      <c r="K60" s="165"/>
      <c r="L60" s="149"/>
      <c r="M60" s="165"/>
      <c r="N60" s="165"/>
      <c r="O60" s="149"/>
      <c r="P60" s="149"/>
      <c r="Q60" s="149"/>
      <c r="R60" s="172"/>
      <c r="S60" s="179"/>
      <c r="T60" s="180"/>
    </row>
    <row r="61" spans="2:20" ht="15" customHeight="1">
      <c r="B61" s="177"/>
      <c r="C61" s="149"/>
      <c r="D61" s="149"/>
      <c r="E61" s="163"/>
      <c r="F61" s="163"/>
      <c r="G61" s="152"/>
      <c r="H61" s="149"/>
      <c r="I61" s="149"/>
      <c r="J61" s="149"/>
      <c r="K61" s="165"/>
      <c r="L61" s="149"/>
      <c r="M61" s="165"/>
      <c r="N61" s="165"/>
      <c r="O61" s="149"/>
      <c r="P61" s="149"/>
      <c r="Q61" s="149"/>
      <c r="R61" s="172"/>
      <c r="S61" s="179"/>
      <c r="T61" s="180"/>
    </row>
    <row r="62" spans="2:20" ht="15" customHeight="1">
      <c r="B62" s="163"/>
      <c r="C62" s="151"/>
      <c r="D62" s="151"/>
      <c r="E62" s="151"/>
      <c r="F62" s="151"/>
      <c r="G62" s="152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72"/>
      <c r="S62" s="179"/>
      <c r="T62" s="180"/>
    </row>
    <row r="63" spans="2:20" ht="15" customHeight="1">
      <c r="B63" s="156" t="s">
        <v>83</v>
      </c>
      <c r="C63" s="151"/>
      <c r="D63" s="151"/>
      <c r="E63" s="151"/>
      <c r="F63" s="151"/>
      <c r="G63" s="152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72"/>
      <c r="S63" s="179"/>
      <c r="T63" s="180"/>
    </row>
    <row r="64" spans="2:20" ht="15" customHeight="1" thickBot="1">
      <c r="B64" s="165"/>
      <c r="C64" s="158" t="s">
        <v>72</v>
      </c>
      <c r="D64" s="158"/>
      <c r="E64" s="151" t="s">
        <v>84</v>
      </c>
      <c r="F64" s="151"/>
      <c r="G64" s="159"/>
      <c r="H64" s="160" t="s">
        <v>96</v>
      </c>
      <c r="I64" s="160"/>
      <c r="J64" s="161"/>
      <c r="K64" s="162"/>
      <c r="L64" s="158"/>
      <c r="M64" s="163"/>
      <c r="N64" s="163"/>
      <c r="O64" s="149"/>
      <c r="P64" s="149"/>
      <c r="Q64" s="149"/>
      <c r="R64" s="172"/>
      <c r="S64" s="179"/>
      <c r="T64" s="180"/>
    </row>
    <row r="65" spans="2:20" ht="15" customHeight="1" thickBot="1">
      <c r="B65" s="165"/>
      <c r="C65" s="149"/>
      <c r="D65" s="149"/>
      <c r="E65" s="151" t="s">
        <v>85</v>
      </c>
      <c r="F65" s="151"/>
      <c r="G65" s="178"/>
      <c r="H65" s="196"/>
      <c r="I65" s="197"/>
      <c r="J65" s="197"/>
      <c r="K65" s="197"/>
      <c r="L65" s="197"/>
      <c r="M65" s="198"/>
      <c r="N65" s="163"/>
      <c r="O65" s="149"/>
      <c r="P65" s="149"/>
      <c r="Q65" s="149"/>
      <c r="R65" s="172"/>
      <c r="S65" s="179"/>
      <c r="T65" s="180"/>
    </row>
    <row r="66" spans="2:18" ht="15" customHeight="1">
      <c r="B66" s="163"/>
      <c r="C66" s="149"/>
      <c r="D66" s="149"/>
      <c r="E66" s="151" t="s">
        <v>82</v>
      </c>
      <c r="F66" s="151"/>
      <c r="G66" s="168"/>
      <c r="H66" s="169"/>
      <c r="I66" s="170"/>
      <c r="J66" s="157"/>
      <c r="K66" s="157"/>
      <c r="L66" s="168"/>
      <c r="M66" s="157"/>
      <c r="N66" s="157"/>
      <c r="O66" s="171"/>
      <c r="P66" s="171"/>
      <c r="Q66" s="171"/>
      <c r="R66" s="172"/>
    </row>
    <row r="67" spans="2:20" s="57" customFormat="1" ht="15" customHeight="1" thickBot="1">
      <c r="B67" s="163"/>
      <c r="C67" s="149"/>
      <c r="D67" s="149"/>
      <c r="E67" s="165"/>
      <c r="F67" s="165"/>
      <c r="G67" s="159"/>
      <c r="H67" s="173" t="s">
        <v>49</v>
      </c>
      <c r="I67" s="169"/>
      <c r="J67" s="159"/>
      <c r="K67" s="159"/>
      <c r="L67" s="159"/>
      <c r="M67" s="159"/>
      <c r="N67" s="159"/>
      <c r="O67" s="159"/>
      <c r="P67" s="159"/>
      <c r="Q67" s="159"/>
      <c r="R67" s="164"/>
      <c r="S67" s="59"/>
      <c r="T67" s="59"/>
    </row>
    <row r="68" spans="2:20" ht="15" customHeight="1" thickBot="1">
      <c r="B68" s="163"/>
      <c r="C68" s="149"/>
      <c r="D68" s="149"/>
      <c r="E68" s="165"/>
      <c r="F68" s="165"/>
      <c r="G68" s="159"/>
      <c r="H68" s="208"/>
      <c r="I68" s="209"/>
      <c r="J68" s="209"/>
      <c r="K68" s="209"/>
      <c r="L68" s="209"/>
      <c r="M68" s="209"/>
      <c r="N68" s="209"/>
      <c r="O68" s="209"/>
      <c r="P68" s="209"/>
      <c r="Q68" s="210"/>
      <c r="R68" s="172"/>
      <c r="S68" s="174"/>
      <c r="T68" s="175"/>
    </row>
    <row r="69" spans="2:20" ht="28.5" customHeight="1">
      <c r="B69" s="163"/>
      <c r="C69" s="149"/>
      <c r="D69" s="149"/>
      <c r="E69" s="165"/>
      <c r="F69" s="165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72"/>
      <c r="S69" s="179"/>
      <c r="T69" s="175"/>
    </row>
    <row r="70" spans="2:20" ht="28.5" customHeight="1">
      <c r="B70" s="163"/>
      <c r="C70" s="151"/>
      <c r="D70" s="151"/>
      <c r="E70" s="151"/>
      <c r="F70" s="151"/>
      <c r="G70" s="152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72"/>
      <c r="S70" s="179"/>
      <c r="T70" s="181"/>
    </row>
    <row r="71" spans="2:18" ht="15" customHeight="1">
      <c r="B71" s="156" t="s">
        <v>86</v>
      </c>
      <c r="C71" s="151"/>
      <c r="D71" s="151"/>
      <c r="E71" s="151"/>
      <c r="F71" s="151"/>
      <c r="G71" s="152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72"/>
    </row>
    <row r="72" spans="2:18" ht="15" customHeight="1" thickBot="1">
      <c r="B72" s="182"/>
      <c r="C72" s="151"/>
      <c r="D72" s="151"/>
      <c r="E72" s="151"/>
      <c r="F72" s="151"/>
      <c r="G72" s="152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72"/>
    </row>
    <row r="73" spans="2:18" ht="15" customHeight="1"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2"/>
      <c r="R73" s="172"/>
    </row>
    <row r="74" spans="2:18" ht="15" customHeight="1" thickBot="1"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5"/>
      <c r="R74" s="172"/>
    </row>
    <row r="75" spans="2:20" s="57" customFormat="1" ht="1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83"/>
      <c r="N75" s="183"/>
      <c r="O75" s="183"/>
      <c r="P75" s="183"/>
      <c r="Q75" s="183"/>
      <c r="R75" s="164"/>
      <c r="S75" s="59"/>
      <c r="T75" s="59"/>
    </row>
    <row r="76" spans="2:20" s="57" customFormat="1" ht="15" customHeight="1">
      <c r="B76" s="151"/>
      <c r="C76" s="184" t="s">
        <v>88</v>
      </c>
      <c r="D76" s="151"/>
      <c r="E76" s="151"/>
      <c r="F76" s="155"/>
      <c r="G76" s="152"/>
      <c r="H76" s="149"/>
      <c r="I76" s="185"/>
      <c r="J76" s="149"/>
      <c r="K76" s="149"/>
      <c r="L76" s="149"/>
      <c r="M76" s="149"/>
      <c r="N76" s="149"/>
      <c r="O76" s="149"/>
      <c r="P76" s="149"/>
      <c r="Q76" s="149"/>
      <c r="R76" s="164"/>
      <c r="S76" s="59"/>
      <c r="T76" s="59"/>
    </row>
    <row r="77" spans="2:20" s="57" customFormat="1" ht="15" customHeight="1">
      <c r="B77" s="151"/>
      <c r="C77" s="151"/>
      <c r="D77" s="151"/>
      <c r="E77" s="151"/>
      <c r="F77" s="155"/>
      <c r="G77" s="152"/>
      <c r="H77" s="149"/>
      <c r="I77" s="185"/>
      <c r="J77" s="149"/>
      <c r="K77" s="149"/>
      <c r="L77" s="149"/>
      <c r="M77" s="149"/>
      <c r="N77" s="149"/>
      <c r="O77" s="149"/>
      <c r="P77" s="149"/>
      <c r="Q77" s="149"/>
      <c r="R77" s="164"/>
      <c r="S77" s="59"/>
      <c r="T77" s="59"/>
    </row>
    <row r="78" spans="9:18" ht="15" customHeight="1">
      <c r="I78" s="217" t="s">
        <v>46</v>
      </c>
      <c r="J78" s="217"/>
      <c r="K78" s="217"/>
      <c r="L78" s="217"/>
      <c r="M78" s="217"/>
      <c r="N78" s="217"/>
      <c r="O78" s="217"/>
      <c r="P78" s="217"/>
      <c r="Q78" s="217"/>
      <c r="R78" s="172"/>
    </row>
    <row r="79" ht="13.5">
      <c r="Q79" s="188" t="s">
        <v>102</v>
      </c>
    </row>
  </sheetData>
  <sheetProtection password="DCF7" sheet="1" selectLockedCells="1"/>
  <mergeCells count="74">
    <mergeCell ref="G31:P31"/>
    <mergeCell ref="P36:Q36"/>
    <mergeCell ref="B10:D10"/>
    <mergeCell ref="G20:L20"/>
    <mergeCell ref="M18:Q18"/>
    <mergeCell ref="M14:Q14"/>
    <mergeCell ref="M15:Q15"/>
    <mergeCell ref="M16:Q16"/>
    <mergeCell ref="M17:Q17"/>
    <mergeCell ref="B17:C18"/>
    <mergeCell ref="M12:Q12"/>
    <mergeCell ref="M13:Q13"/>
    <mergeCell ref="G12:L12"/>
    <mergeCell ref="B20:C20"/>
    <mergeCell ref="G13:L13"/>
    <mergeCell ref="G14:L14"/>
    <mergeCell ref="G15:L15"/>
    <mergeCell ref="G16:L16"/>
    <mergeCell ref="N36:O36"/>
    <mergeCell ref="L22:O22"/>
    <mergeCell ref="M19:Q19"/>
    <mergeCell ref="M20:Q20"/>
    <mergeCell ref="G19:L19"/>
    <mergeCell ref="K36:K37"/>
    <mergeCell ref="H37:I37"/>
    <mergeCell ref="I26:K26"/>
    <mergeCell ref="P37:P39"/>
    <mergeCell ref="Q37:Q39"/>
    <mergeCell ref="G3:L3"/>
    <mergeCell ref="G4:L4"/>
    <mergeCell ref="G5:L5"/>
    <mergeCell ref="M3:Q3"/>
    <mergeCell ref="M5:Q5"/>
    <mergeCell ref="M4:Q4"/>
    <mergeCell ref="G6:L6"/>
    <mergeCell ref="G7:L7"/>
    <mergeCell ref="G8:L8"/>
    <mergeCell ref="G11:L11"/>
    <mergeCell ref="M11:Q11"/>
    <mergeCell ref="G9:L10"/>
    <mergeCell ref="M6:Q6"/>
    <mergeCell ref="M7:Q7"/>
    <mergeCell ref="M8:Q8"/>
    <mergeCell ref="M9:Q10"/>
    <mergeCell ref="B43:H43"/>
    <mergeCell ref="H22:J23"/>
    <mergeCell ref="G22:G23"/>
    <mergeCell ref="K22:K23"/>
    <mergeCell ref="B22:B23"/>
    <mergeCell ref="C22:C23"/>
    <mergeCell ref="K35:O35"/>
    <mergeCell ref="L23:O23"/>
    <mergeCell ref="N37:N39"/>
    <mergeCell ref="O37:O39"/>
    <mergeCell ref="I78:Q78"/>
    <mergeCell ref="H48:M48"/>
    <mergeCell ref="H51:Q51"/>
    <mergeCell ref="H56:M56"/>
    <mergeCell ref="H59:Q59"/>
    <mergeCell ref="B36:B37"/>
    <mergeCell ref="C36:C37"/>
    <mergeCell ref="B38:B39"/>
    <mergeCell ref="C38:C39"/>
    <mergeCell ref="H38:I38"/>
    <mergeCell ref="B73:Q74"/>
    <mergeCell ref="H65:M65"/>
    <mergeCell ref="G18:L18"/>
    <mergeCell ref="K38:K39"/>
    <mergeCell ref="G17:L17"/>
    <mergeCell ref="G21:K21"/>
    <mergeCell ref="H68:Q68"/>
    <mergeCell ref="B32:Q32"/>
    <mergeCell ref="E36:E40"/>
    <mergeCell ref="H36:I36"/>
  </mergeCells>
  <conditionalFormatting sqref="G8:L8">
    <cfRule type="expression" priority="1" dxfId="0" stopIfTrue="1">
      <formula>AND($G$7&lt;&gt;"会員",$G$7&lt;&gt;"")</formula>
    </cfRule>
  </conditionalFormatting>
  <dataValidations count="11">
    <dataValidation type="list" allowBlank="1" showInputMessage="1" showErrorMessage="1" sqref="H56:M56">
      <formula1>$E$55:$E$60</formula1>
    </dataValidation>
    <dataValidation type="list" allowBlank="1" showInputMessage="1" showErrorMessage="1" sqref="G56">
      <formula1>$B$59:$B$62</formula1>
    </dataValidation>
    <dataValidation type="list" allowBlank="1" showInputMessage="1" showErrorMessage="1" sqref="H48:M48">
      <formula1>$E$47:$E$51</formula1>
    </dataValidation>
    <dataValidation type="list" allowBlank="1" showInputMessage="1" showErrorMessage="1" sqref="H65:M65">
      <formula1>$E$64:$E$66</formula1>
    </dataValidation>
    <dataValidation type="list" allowBlank="1" showInputMessage="1" showErrorMessage="1" sqref="G5:L5">
      <formula1>受験料区分</formula1>
    </dataValidation>
    <dataValidation type="list" allowBlank="1" showInputMessage="1" showErrorMessage="1" sqref="G6:L6">
      <formula1>受験希望会場</formula1>
    </dataValidation>
    <dataValidation type="list" allowBlank="1" showInputMessage="1" showErrorMessage="1" sqref="G7:L7">
      <formula1>個人会員・非会員</formula1>
    </dataValidation>
    <dataValidation type="list" allowBlank="1" showInputMessage="1" showErrorMessage="1" sqref="G9:L10">
      <formula1>団体会員</formula1>
    </dataValidation>
    <dataValidation type="list" allowBlank="1" showInputMessage="1" showErrorMessage="1" sqref="G13:L13">
      <formula1>性別</formula1>
    </dataValidation>
    <dataValidation type="list" allowBlank="1" showInputMessage="1" showErrorMessage="1" sqref="B29:B30">
      <formula1>"未,済"</formula1>
    </dataValidation>
    <dataValidation type="list" allowBlank="1" showInputMessage="1" showErrorMessage="1" sqref="B31">
      <formula1>"未,済,不要"</formula1>
    </dataValidation>
  </dataValidations>
  <hyperlinks>
    <hyperlink ref="E10" r:id="rId1" display="団体会員企業リスト"/>
    <hyperlink ref="E33" r:id="rId2" display="shiken@cmaj.org"/>
  </hyperlinks>
  <printOptions horizontalCentered="1"/>
  <pageMargins left="0.4330708661417323" right="0.2362204724409449" top="0.3937007874015748" bottom="0" header="0.1968503937007874" footer="0"/>
  <pageSetup fitToHeight="0" horizontalDpi="600" verticalDpi="600" orientation="portrait" paperSize="9" r:id="rId3"/>
  <rowBreaks count="1" manualBreakCount="1">
    <brk id="41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3:O61"/>
  <sheetViews>
    <sheetView showGridLines="0" showRowColHeaders="0" zoomScale="150" zoomScaleNormal="150" zoomScaleSheetLayoutView="100" zoomScalePageLayoutView="0" workbookViewId="0" topLeftCell="A1">
      <selection activeCell="Q17" sqref="Q17"/>
    </sheetView>
  </sheetViews>
  <sheetFormatPr defaultColWidth="9.00390625" defaultRowHeight="13.5"/>
  <cols>
    <col min="1" max="1" width="2.75390625" style="3" customWidth="1"/>
    <col min="2" max="2" width="12.375" style="5" customWidth="1"/>
    <col min="3" max="3" width="29.375" style="3" customWidth="1"/>
    <col min="4" max="4" width="9.00390625" style="3" customWidth="1"/>
    <col min="5" max="5" width="7.00390625" style="3" customWidth="1"/>
    <col min="6" max="6" width="7.625" style="3" customWidth="1"/>
    <col min="7" max="8" width="8.625" style="3" customWidth="1"/>
    <col min="9" max="12" width="5.00390625" style="3" hidden="1" customWidth="1"/>
    <col min="13" max="15" width="4.75390625" style="3" customWidth="1"/>
    <col min="16" max="16384" width="9.00390625" style="3" customWidth="1"/>
  </cols>
  <sheetData>
    <row r="2" ht="12" thickBot="1"/>
    <row r="3" spans="2:7" ht="11.25">
      <c r="B3" s="365" t="s">
        <v>44</v>
      </c>
      <c r="C3" s="368" t="s">
        <v>27</v>
      </c>
      <c r="D3" s="368"/>
      <c r="E3" s="368"/>
      <c r="F3" s="368"/>
      <c r="G3" s="369"/>
    </row>
    <row r="4" spans="2:7" ht="11.25">
      <c r="B4" s="366"/>
      <c r="C4" s="370"/>
      <c r="D4" s="370"/>
      <c r="E4" s="370"/>
      <c r="F4" s="370"/>
      <c r="G4" s="371"/>
    </row>
    <row r="5" spans="2:7" ht="12" thickBot="1">
      <c r="B5" s="367"/>
      <c r="C5" s="372"/>
      <c r="D5" s="372"/>
      <c r="E5" s="372"/>
      <c r="F5" s="372"/>
      <c r="G5" s="373"/>
    </row>
    <row r="6" spans="2:7" ht="11.25">
      <c r="B6" s="7"/>
      <c r="C6" s="4"/>
      <c r="D6" s="19"/>
      <c r="E6" s="19"/>
      <c r="F6" s="19"/>
      <c r="G6" s="20"/>
    </row>
    <row r="7" spans="2:11" ht="11.25">
      <c r="B7" s="8"/>
      <c r="C7" s="4" t="s">
        <v>28</v>
      </c>
      <c r="D7" s="19"/>
      <c r="E7" s="19"/>
      <c r="F7" s="19"/>
      <c r="G7" s="20"/>
      <c r="I7" s="5" t="s">
        <v>42</v>
      </c>
      <c r="K7" s="3" t="s">
        <v>43</v>
      </c>
    </row>
    <row r="8" spans="2:7" ht="11.25">
      <c r="B8" s="363" t="str">
        <f>IF(K9=0,"☐","■")</f>
        <v>☐</v>
      </c>
      <c r="C8" s="348" t="s">
        <v>61</v>
      </c>
      <c r="D8" s="349"/>
      <c r="E8" s="354">
        <v>8640</v>
      </c>
      <c r="F8" s="355"/>
      <c r="G8" s="356"/>
    </row>
    <row r="9" spans="2:11" ht="11.25">
      <c r="B9" s="363"/>
      <c r="C9" s="350"/>
      <c r="D9" s="351"/>
      <c r="E9" s="360"/>
      <c r="F9" s="361"/>
      <c r="G9" s="362"/>
      <c r="I9" s="6">
        <f>IF('ACCMJ受験申込書'!$G$5="一般",E8,0)</f>
        <v>0</v>
      </c>
      <c r="J9" s="6"/>
      <c r="K9" s="6">
        <f>IF(I9=0,0,IF(OR('ACCMJ受験申込書'!$G$7="会員",'ACCMJ受験申込書'!$G$9="Yes"),E8,0))</f>
        <v>0</v>
      </c>
    </row>
    <row r="10" spans="2:11" ht="11.25">
      <c r="B10" s="363" t="str">
        <f>IF(K11=0,"☐","■")</f>
        <v>☐</v>
      </c>
      <c r="C10" s="348" t="s">
        <v>45</v>
      </c>
      <c r="D10" s="349"/>
      <c r="E10" s="354">
        <v>10800</v>
      </c>
      <c r="F10" s="355"/>
      <c r="G10" s="356"/>
      <c r="I10" s="6"/>
      <c r="J10" s="6"/>
      <c r="K10" s="6"/>
    </row>
    <row r="11" spans="2:11" ht="11.25">
      <c r="B11" s="363"/>
      <c r="C11" s="350"/>
      <c r="D11" s="351"/>
      <c r="E11" s="360"/>
      <c r="F11" s="361"/>
      <c r="G11" s="362"/>
      <c r="I11" s="6">
        <f>IF('ACCMJ受験申込書'!$G$5="一般",E10,0)</f>
        <v>0</v>
      </c>
      <c r="J11" s="6"/>
      <c r="K11" s="6">
        <f>IF(I11=0,0,IF(AND('ACCMJ受験申込書'!$G$7="非会員",'ACCMJ受験申込書'!$G$9="No"),E10,0))</f>
        <v>0</v>
      </c>
    </row>
    <row r="12" spans="2:11" ht="11.25">
      <c r="B12" s="363"/>
      <c r="C12" s="4"/>
      <c r="D12" s="21"/>
      <c r="E12" s="19"/>
      <c r="F12" s="19"/>
      <c r="G12" s="20"/>
      <c r="I12" s="6"/>
      <c r="J12" s="6"/>
      <c r="K12" s="6"/>
    </row>
    <row r="13" spans="2:11" ht="11.25">
      <c r="B13" s="363"/>
      <c r="C13" s="4" t="s">
        <v>29</v>
      </c>
      <c r="D13" s="21"/>
      <c r="E13" s="19"/>
      <c r="F13" s="19"/>
      <c r="G13" s="20"/>
      <c r="I13" s="6">
        <f>IF('ACCMJ受験申込書'!$G$5="学生",E14,0)</f>
        <v>0</v>
      </c>
      <c r="J13" s="6"/>
      <c r="K13" s="6">
        <f>IF(I13=0,0,IF(OR('ACCMJ受験申込書'!$G$7="会員",'ACCMJ受験申込書'!$G$9="Yes"),E14,0))</f>
        <v>0</v>
      </c>
    </row>
    <row r="14" spans="2:11" ht="11.25">
      <c r="B14" s="363" t="str">
        <f>IF(K13=0,"☐","■")</f>
        <v>☐</v>
      </c>
      <c r="C14" s="348" t="s">
        <v>61</v>
      </c>
      <c r="D14" s="349"/>
      <c r="E14" s="354">
        <v>7770</v>
      </c>
      <c r="F14" s="355"/>
      <c r="G14" s="356"/>
      <c r="I14" s="6"/>
      <c r="J14" s="6"/>
      <c r="K14" s="6"/>
    </row>
    <row r="15" spans="2:11" ht="11.25">
      <c r="B15" s="363"/>
      <c r="C15" s="350"/>
      <c r="D15" s="351"/>
      <c r="E15" s="360"/>
      <c r="F15" s="361"/>
      <c r="G15" s="362"/>
      <c r="I15" s="6">
        <f>IF('ACCMJ受験申込書'!$G$5="学生",E16,0)</f>
        <v>0</v>
      </c>
      <c r="J15" s="6"/>
      <c r="K15" s="6">
        <f>IF(I15=0,0,IF(AND('ACCMJ受験申込書'!$G$7="非会員",'ACCMJ受験申込書'!$G$9="No"),E16,0))</f>
        <v>0</v>
      </c>
    </row>
    <row r="16" spans="2:7" ht="11.25">
      <c r="B16" s="363" t="str">
        <f>IF(K15=0,"☐","■")</f>
        <v>☐</v>
      </c>
      <c r="C16" s="348" t="s">
        <v>45</v>
      </c>
      <c r="D16" s="349"/>
      <c r="E16" s="354">
        <v>9720</v>
      </c>
      <c r="F16" s="355"/>
      <c r="G16" s="356"/>
    </row>
    <row r="17" spans="2:7" ht="12" thickBot="1">
      <c r="B17" s="364"/>
      <c r="C17" s="352"/>
      <c r="D17" s="353"/>
      <c r="E17" s="357"/>
      <c r="F17" s="358"/>
      <c r="G17" s="359"/>
    </row>
    <row r="18" spans="2:12" ht="11.25">
      <c r="B18" s="26"/>
      <c r="C18" s="27"/>
      <c r="D18" s="27"/>
      <c r="E18" s="28"/>
      <c r="F18" s="28"/>
      <c r="G18" s="28"/>
      <c r="L18" s="6">
        <f>SUM(K9:K15)</f>
        <v>0</v>
      </c>
    </row>
    <row r="19" spans="2:7" ht="11.25">
      <c r="B19" s="26"/>
      <c r="C19" s="27"/>
      <c r="D19" s="27"/>
      <c r="E19" s="28"/>
      <c r="F19" s="28"/>
      <c r="G19" s="28"/>
    </row>
    <row r="22" spans="2:8" ht="13.5" hidden="1">
      <c r="B22" s="30" t="s">
        <v>3</v>
      </c>
      <c r="C22" s="30" t="s">
        <v>30</v>
      </c>
      <c r="D22" s="30" t="s">
        <v>32</v>
      </c>
      <c r="E22" s="30" t="s">
        <v>9</v>
      </c>
      <c r="F22" s="30" t="s">
        <v>35</v>
      </c>
      <c r="G22"/>
      <c r="H22"/>
    </row>
    <row r="23" spans="2:8" ht="13.5" hidden="1">
      <c r="B23" s="30" t="s">
        <v>4</v>
      </c>
      <c r="C23" s="30" t="s">
        <v>31</v>
      </c>
      <c r="D23" s="30" t="s">
        <v>33</v>
      </c>
      <c r="E23" s="30" t="s">
        <v>34</v>
      </c>
      <c r="F23" s="30" t="s">
        <v>36</v>
      </c>
      <c r="G23"/>
      <c r="H23"/>
    </row>
    <row r="24" spans="2:8" ht="13.5" hidden="1">
      <c r="B24" s="30" t="s">
        <v>5</v>
      </c>
      <c r="C24"/>
      <c r="D24"/>
      <c r="E24"/>
      <c r="F24"/>
      <c r="G24"/>
      <c r="H24"/>
    </row>
    <row r="25" spans="2:8" ht="13.5" hidden="1">
      <c r="B25" s="30" t="s">
        <v>6</v>
      </c>
      <c r="C25"/>
      <c r="D25"/>
      <c r="E25"/>
      <c r="F25"/>
      <c r="G25"/>
      <c r="H25"/>
    </row>
    <row r="26" spans="2:8" ht="13.5" hidden="1">
      <c r="B26" s="30" t="s">
        <v>7</v>
      </c>
      <c r="C26"/>
      <c r="D26"/>
      <c r="E26"/>
      <c r="F26"/>
      <c r="G26"/>
      <c r="H26"/>
    </row>
    <row r="27" spans="2:8" ht="13.5">
      <c r="B27"/>
      <c r="C27"/>
      <c r="D27"/>
      <c r="E27"/>
      <c r="F27"/>
      <c r="G27"/>
      <c r="H27"/>
    </row>
    <row r="28" spans="2:8" ht="13.5">
      <c r="B28"/>
      <c r="C28"/>
      <c r="D28"/>
      <c r="E28"/>
      <c r="F28"/>
      <c r="G28"/>
      <c r="H28"/>
    </row>
    <row r="29" spans="2:8" ht="13.5">
      <c r="B29" s="13"/>
      <c r="C29" s="13"/>
      <c r="D29" s="13"/>
      <c r="E29" s="13"/>
      <c r="F29" s="13"/>
      <c r="G29"/>
      <c r="H29"/>
    </row>
    <row r="30" spans="2:8" ht="13.5">
      <c r="B30" s="13"/>
      <c r="C30" s="13"/>
      <c r="D30" s="13"/>
      <c r="E30" s="13"/>
      <c r="F30" s="13"/>
      <c r="G30"/>
      <c r="H30"/>
    </row>
    <row r="31" spans="2:8" ht="21">
      <c r="B31" s="13"/>
      <c r="C31" s="13"/>
      <c r="D31" s="13"/>
      <c r="E31" s="1"/>
      <c r="F31" s="13"/>
      <c r="G31" s="9"/>
      <c r="H31" s="9"/>
    </row>
    <row r="32" spans="2:8" ht="21">
      <c r="B32" s="13"/>
      <c r="C32" s="2"/>
      <c r="D32" s="2"/>
      <c r="E32" s="12"/>
      <c r="F32" s="13"/>
      <c r="G32" s="10"/>
      <c r="H32" s="9"/>
    </row>
    <row r="33" spans="2:8" ht="21">
      <c r="B33" s="13"/>
      <c r="C33" s="2"/>
      <c r="D33" s="2"/>
      <c r="E33" s="12"/>
      <c r="F33" s="13"/>
      <c r="G33" s="9"/>
      <c r="H33" s="9"/>
    </row>
    <row r="34" spans="2:8" ht="21">
      <c r="B34" s="14"/>
      <c r="C34" s="14"/>
      <c r="D34" s="14"/>
      <c r="E34" s="14"/>
      <c r="F34" s="13"/>
      <c r="G34" s="11"/>
      <c r="H34" s="11"/>
    </row>
    <row r="35" spans="2:8" ht="21">
      <c r="B35" s="13"/>
      <c r="C35" s="2"/>
      <c r="D35" s="2"/>
      <c r="E35" s="12"/>
      <c r="F35" s="13"/>
      <c r="G35" s="9"/>
      <c r="H35" s="9"/>
    </row>
    <row r="36" spans="2:8" ht="21">
      <c r="B36" s="13"/>
      <c r="C36" s="2"/>
      <c r="D36" s="2"/>
      <c r="E36" s="12"/>
      <c r="F36" s="13"/>
      <c r="G36" s="9"/>
      <c r="H36" s="9"/>
    </row>
    <row r="37" spans="2:8" ht="21">
      <c r="B37" s="13"/>
      <c r="C37" s="2"/>
      <c r="D37" s="2"/>
      <c r="E37" s="12"/>
      <c r="F37" s="13"/>
      <c r="G37" s="9"/>
      <c r="H37" s="9"/>
    </row>
    <row r="38" spans="2:8" ht="21">
      <c r="B38" s="13"/>
      <c r="C38" s="2"/>
      <c r="D38" s="2"/>
      <c r="E38" s="12"/>
      <c r="F38" s="13"/>
      <c r="G38" s="9"/>
      <c r="H38" s="9"/>
    </row>
    <row r="39" spans="2:8" ht="21">
      <c r="B39" s="13"/>
      <c r="C39" s="2"/>
      <c r="D39" s="2"/>
      <c r="E39" s="12"/>
      <c r="F39" s="1"/>
      <c r="G39" s="9"/>
      <c r="H39" s="9"/>
    </row>
    <row r="40" spans="2:15" ht="22.5" customHeight="1">
      <c r="B40" s="13"/>
      <c r="C40" s="2"/>
      <c r="D40" s="2"/>
      <c r="E40" s="12"/>
      <c r="F40" s="18"/>
      <c r="G40" s="374"/>
      <c r="H40" s="374"/>
      <c r="I40" s="374"/>
      <c r="J40" s="374"/>
      <c r="K40" s="374"/>
      <c r="L40" s="374"/>
      <c r="M40" s="374"/>
      <c r="N40" s="374"/>
      <c r="O40" s="374"/>
    </row>
    <row r="41" spans="3:15" ht="22.5" customHeight="1">
      <c r="C41" s="2"/>
      <c r="F41" s="18"/>
      <c r="G41" s="374"/>
      <c r="H41" s="374"/>
      <c r="I41" s="374"/>
      <c r="J41" s="374"/>
      <c r="K41" s="374"/>
      <c r="L41" s="374"/>
      <c r="M41" s="374"/>
      <c r="N41" s="374"/>
      <c r="O41" s="374"/>
    </row>
    <row r="42" spans="2:15" ht="22.5" customHeight="1">
      <c r="B42" s="15"/>
      <c r="C42" s="15"/>
      <c r="F42" s="18"/>
      <c r="G42" s="374"/>
      <c r="H42" s="374"/>
      <c r="I42" s="374"/>
      <c r="J42" s="374"/>
      <c r="K42" s="374"/>
      <c r="L42" s="374"/>
      <c r="M42" s="374"/>
      <c r="N42" s="374"/>
      <c r="O42" s="374"/>
    </row>
    <row r="43" spans="2:15" ht="22.5" customHeight="1">
      <c r="B43" s="15"/>
      <c r="C43" s="15"/>
      <c r="F43" s="18"/>
      <c r="G43" s="374"/>
      <c r="H43" s="374"/>
      <c r="I43" s="374"/>
      <c r="J43" s="374"/>
      <c r="K43" s="374"/>
      <c r="L43" s="374"/>
      <c r="M43" s="374"/>
      <c r="N43" s="374"/>
      <c r="O43" s="374"/>
    </row>
    <row r="44" spans="2:3" ht="13.5">
      <c r="B44" s="15"/>
      <c r="C44" s="15"/>
    </row>
    <row r="45" spans="2:3" ht="13.5">
      <c r="B45" s="15"/>
      <c r="C45" s="15"/>
    </row>
    <row r="46" spans="2:3" ht="13.5">
      <c r="B46" s="15"/>
      <c r="C46" s="15"/>
    </row>
    <row r="47" spans="2:3" ht="13.5">
      <c r="B47" s="15"/>
      <c r="C47" s="15"/>
    </row>
    <row r="48" spans="2:3" ht="13.5">
      <c r="B48" s="15"/>
      <c r="C48" s="15"/>
    </row>
    <row r="49" spans="2:3" ht="13.5">
      <c r="B49" s="15"/>
      <c r="C49" s="15"/>
    </row>
    <row r="50" spans="2:3" ht="13.5">
      <c r="B50" s="15"/>
      <c r="C50" s="15"/>
    </row>
    <row r="51" spans="2:3" ht="13.5">
      <c r="B51" s="15"/>
      <c r="C51" s="15"/>
    </row>
    <row r="52" spans="2:3" ht="13.5">
      <c r="B52" s="15"/>
      <c r="C52" s="15"/>
    </row>
    <row r="53" spans="2:3" ht="13.5">
      <c r="B53" s="15"/>
      <c r="C53" s="15"/>
    </row>
    <row r="54" spans="2:3" ht="13.5">
      <c r="B54" s="15"/>
      <c r="C54" s="15"/>
    </row>
    <row r="55" spans="2:3" ht="13.5">
      <c r="B55" s="15"/>
      <c r="C55" s="15"/>
    </row>
    <row r="56" spans="2:3" ht="13.5">
      <c r="B56" s="15"/>
      <c r="C56" s="15"/>
    </row>
    <row r="57" spans="2:3" ht="13.5">
      <c r="B57" s="15"/>
      <c r="C57" s="15"/>
    </row>
    <row r="58" spans="2:3" ht="13.5">
      <c r="B58" s="15"/>
      <c r="C58" s="15"/>
    </row>
    <row r="59" spans="2:3" ht="13.5">
      <c r="B59" s="15"/>
      <c r="C59" s="15"/>
    </row>
    <row r="60" spans="2:3" ht="13.5">
      <c r="B60" s="16"/>
      <c r="C60" s="15"/>
    </row>
    <row r="61" spans="2:3" ht="11.25">
      <c r="B61" s="16"/>
      <c r="C61" s="17"/>
    </row>
  </sheetData>
  <sheetProtection password="DCF7" sheet="1" selectLockedCells="1"/>
  <mergeCells count="27">
    <mergeCell ref="G42:H42"/>
    <mergeCell ref="I42:L42"/>
    <mergeCell ref="M42:O42"/>
    <mergeCell ref="G43:H43"/>
    <mergeCell ref="I43:L43"/>
    <mergeCell ref="M43:O43"/>
    <mergeCell ref="G40:H40"/>
    <mergeCell ref="I40:L40"/>
    <mergeCell ref="M40:O40"/>
    <mergeCell ref="G41:H41"/>
    <mergeCell ref="I41:L41"/>
    <mergeCell ref="M41:O41"/>
    <mergeCell ref="C8:D9"/>
    <mergeCell ref="C10:D11"/>
    <mergeCell ref="B3:B5"/>
    <mergeCell ref="B8:B9"/>
    <mergeCell ref="B10:B11"/>
    <mergeCell ref="B12:B13"/>
    <mergeCell ref="C3:G5"/>
    <mergeCell ref="E8:G9"/>
    <mergeCell ref="C14:D15"/>
    <mergeCell ref="C16:D17"/>
    <mergeCell ref="E16:G17"/>
    <mergeCell ref="E10:G11"/>
    <mergeCell ref="E14:G15"/>
    <mergeCell ref="B16:B17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cmaj-02</dc:creator>
  <cp:keywords/>
  <dc:description/>
  <cp:lastModifiedBy>CM Horiuchi</cp:lastModifiedBy>
  <cp:lastPrinted>2018-03-23T04:51:19Z</cp:lastPrinted>
  <dcterms:created xsi:type="dcterms:W3CDTF">2016-12-02T06:57:57Z</dcterms:created>
  <dcterms:modified xsi:type="dcterms:W3CDTF">2018-04-25T00:59:41Z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